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25" windowWidth="14805" windowHeight="7890"/>
  </bookViews>
  <sheets>
    <sheet name="Лист1" sheetId="1" r:id="rId1"/>
  </sheets>
  <definedNames>
    <definedName name="_xlnm._FilterDatabase" localSheetId="0" hidden="1">Лист1!$B$3:$B$668</definedName>
    <definedName name="_xlnm.Print_Titles" localSheetId="0">Лист1!$1:$2</definedName>
    <definedName name="_xlnm.Print_Area" localSheetId="0">Лист1!$A$1:$I$668</definedName>
  </definedNames>
  <calcPr calcId="125725"/>
</workbook>
</file>

<file path=xl/calcChain.xml><?xml version="1.0" encoding="utf-8"?>
<calcChain xmlns="http://schemas.openxmlformats.org/spreadsheetml/2006/main">
  <c r="C618" i="1"/>
  <c r="C66" l="1"/>
  <c r="C5" l="1"/>
  <c r="U346" l="1"/>
  <c r="T345"/>
  <c r="U345" s="1"/>
  <c r="L345"/>
  <c r="P345"/>
  <c r="N345"/>
  <c r="N209"/>
  <c r="O209"/>
  <c r="L208"/>
  <c r="O208" s="1"/>
  <c r="K208"/>
  <c r="U18"/>
  <c r="U19"/>
  <c r="U20"/>
  <c r="U21"/>
  <c r="U22"/>
  <c r="U23"/>
  <c r="U24"/>
  <c r="U17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362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614"/>
  <c r="S615"/>
  <c r="S616"/>
  <c r="S617"/>
  <c r="S618"/>
  <c r="S619"/>
  <c r="S620"/>
  <c r="S621"/>
  <c r="S622"/>
  <c r="S623"/>
  <c r="S624"/>
  <c r="S625"/>
  <c r="S626"/>
  <c r="S627"/>
  <c r="S628"/>
  <c r="S629"/>
  <c r="S630"/>
  <c r="S631"/>
  <c r="S632"/>
  <c r="S633"/>
  <c r="S634"/>
  <c r="S635"/>
  <c r="S636"/>
  <c r="S637"/>
  <c r="S638"/>
  <c r="S639"/>
  <c r="S640"/>
  <c r="S641"/>
  <c r="S642"/>
  <c r="S643"/>
  <c r="S644"/>
  <c r="S645"/>
  <c r="S646"/>
  <c r="S647"/>
  <c r="S648"/>
  <c r="S649"/>
  <c r="S650"/>
  <c r="S651"/>
  <c r="S652"/>
  <c r="S653"/>
  <c r="S654"/>
  <c r="S655"/>
  <c r="S656"/>
  <c r="S657"/>
  <c r="S658"/>
  <c r="S659"/>
  <c r="S660"/>
  <c r="S661"/>
  <c r="S662"/>
  <c r="S663"/>
  <c r="S664"/>
  <c r="S665"/>
  <c r="S666"/>
  <c r="S667"/>
  <c r="S668"/>
  <c r="S36"/>
  <c r="S20"/>
  <c r="S21"/>
  <c r="S22"/>
  <c r="S23"/>
  <c r="S24"/>
  <c r="S25"/>
  <c r="S26"/>
  <c r="S27"/>
  <c r="S28"/>
  <c r="S29"/>
  <c r="S30"/>
  <c r="S31"/>
  <c r="S32"/>
  <c r="S33"/>
  <c r="S34"/>
  <c r="R35"/>
  <c r="S35" s="1"/>
  <c r="T152"/>
  <c r="U152" s="1"/>
  <c r="L100"/>
  <c r="O100" s="1"/>
  <c r="K100"/>
  <c r="W4"/>
  <c r="V8"/>
  <c r="W17"/>
  <c r="W18"/>
  <c r="W19"/>
  <c r="W20"/>
  <c r="W21"/>
  <c r="W9"/>
  <c r="W10"/>
  <c r="W11"/>
  <c r="W12"/>
  <c r="W13"/>
  <c r="W14"/>
  <c r="W15"/>
  <c r="W16"/>
  <c r="W3"/>
  <c r="W5"/>
  <c r="W6"/>
  <c r="W7"/>
  <c r="W8"/>
  <c r="W668"/>
  <c r="W667"/>
  <c r="W666"/>
  <c r="W665"/>
  <c r="W664"/>
  <c r="W663"/>
  <c r="W662"/>
  <c r="W661"/>
  <c r="W660"/>
  <c r="W659"/>
  <c r="W658"/>
  <c r="W657"/>
  <c r="W656"/>
  <c r="W655"/>
  <c r="W654"/>
  <c r="W653"/>
  <c r="W652"/>
  <c r="W651"/>
  <c r="W650"/>
  <c r="W649"/>
  <c r="W648"/>
  <c r="W647"/>
  <c r="W646"/>
  <c r="W645"/>
  <c r="W644"/>
  <c r="W643"/>
  <c r="W642"/>
  <c r="W641"/>
  <c r="W640"/>
  <c r="W639"/>
  <c r="W638"/>
  <c r="W637"/>
  <c r="W636"/>
  <c r="W635"/>
  <c r="W634"/>
  <c r="W633"/>
  <c r="W632"/>
  <c r="W631"/>
  <c r="W630"/>
  <c r="W629"/>
  <c r="W628"/>
  <c r="W627"/>
  <c r="W626"/>
  <c r="W625"/>
  <c r="W624"/>
  <c r="W623"/>
  <c r="W622"/>
  <c r="W621"/>
  <c r="W620"/>
  <c r="W619"/>
  <c r="W618"/>
  <c r="W617"/>
  <c r="W616"/>
  <c r="W615"/>
  <c r="W614"/>
  <c r="W613"/>
  <c r="W612"/>
  <c r="W611"/>
  <c r="W610"/>
  <c r="W609"/>
  <c r="W608"/>
  <c r="W607"/>
  <c r="W606"/>
  <c r="W605"/>
  <c r="W604"/>
  <c r="W603"/>
  <c r="W602"/>
  <c r="W601"/>
  <c r="W600"/>
  <c r="W599"/>
  <c r="W598"/>
  <c r="W597"/>
  <c r="W596"/>
  <c r="W595"/>
  <c r="W594"/>
  <c r="W593"/>
  <c r="W592"/>
  <c r="W591"/>
  <c r="W590"/>
  <c r="W589"/>
  <c r="W588"/>
  <c r="W587"/>
  <c r="W586"/>
  <c r="W585"/>
  <c r="W584"/>
  <c r="W583"/>
  <c r="W582"/>
  <c r="W581"/>
  <c r="W580"/>
  <c r="W579"/>
  <c r="W578"/>
  <c r="W577"/>
  <c r="W576"/>
  <c r="W575"/>
  <c r="W574"/>
  <c r="W573"/>
  <c r="W572"/>
  <c r="W571"/>
  <c r="W570"/>
  <c r="W569"/>
  <c r="W568"/>
  <c r="W567"/>
  <c r="W566"/>
  <c r="W565"/>
  <c r="W564"/>
  <c r="W563"/>
  <c r="W562"/>
  <c r="W561"/>
  <c r="W560"/>
  <c r="W559"/>
  <c r="W558"/>
  <c r="W557"/>
  <c r="W556"/>
  <c r="W555"/>
  <c r="W554"/>
  <c r="W553"/>
  <c r="W552"/>
  <c r="W551"/>
  <c r="W550"/>
  <c r="W549"/>
  <c r="W548"/>
  <c r="W547"/>
  <c r="W546"/>
  <c r="W545"/>
  <c r="W544"/>
  <c r="W543"/>
  <c r="W542"/>
  <c r="W541"/>
  <c r="W540"/>
  <c r="W539"/>
  <c r="W538"/>
  <c r="W537"/>
  <c r="W536"/>
  <c r="W535"/>
  <c r="W534"/>
  <c r="W533"/>
  <c r="W532"/>
  <c r="W531"/>
  <c r="W530"/>
  <c r="W529"/>
  <c r="W528"/>
  <c r="W527"/>
  <c r="W526"/>
  <c r="W525"/>
  <c r="W524"/>
  <c r="W523"/>
  <c r="W522"/>
  <c r="W521"/>
  <c r="W520"/>
  <c r="W519"/>
  <c r="W518"/>
  <c r="W517"/>
  <c r="W516"/>
  <c r="W515"/>
  <c r="W514"/>
  <c r="W513"/>
  <c r="W512"/>
  <c r="W511"/>
  <c r="W510"/>
  <c r="W509"/>
  <c r="W508"/>
  <c r="W507"/>
  <c r="W506"/>
  <c r="W505"/>
  <c r="W504"/>
  <c r="W503"/>
  <c r="W502"/>
  <c r="W501"/>
  <c r="W500"/>
  <c r="W499"/>
  <c r="W498"/>
  <c r="W497"/>
  <c r="W496"/>
  <c r="W495"/>
  <c r="W494"/>
  <c r="W493"/>
  <c r="W492"/>
  <c r="W491"/>
  <c r="W490"/>
  <c r="W489"/>
  <c r="W488"/>
  <c r="W487"/>
  <c r="W486"/>
  <c r="W485"/>
  <c r="W484"/>
  <c r="W483"/>
  <c r="W482"/>
  <c r="W481"/>
  <c r="W480"/>
  <c r="W479"/>
  <c r="W478"/>
  <c r="W477"/>
  <c r="W476"/>
  <c r="W475"/>
  <c r="W474"/>
  <c r="W473"/>
  <c r="W472"/>
  <c r="W471"/>
  <c r="W470"/>
  <c r="W469"/>
  <c r="W468"/>
  <c r="W467"/>
  <c r="W466"/>
  <c r="W465"/>
  <c r="W464"/>
  <c r="W463"/>
  <c r="W462"/>
  <c r="W461"/>
  <c r="W460"/>
  <c r="W459"/>
  <c r="W458"/>
  <c r="W457"/>
  <c r="W456"/>
  <c r="W455"/>
  <c r="W454"/>
  <c r="W453"/>
  <c r="W452"/>
  <c r="W451"/>
  <c r="W450"/>
  <c r="W449"/>
  <c r="W448"/>
  <c r="W447"/>
  <c r="W446"/>
  <c r="W445"/>
  <c r="W444"/>
  <c r="W443"/>
  <c r="W442"/>
  <c r="W441"/>
  <c r="W440"/>
  <c r="W439"/>
  <c r="W438"/>
  <c r="W437"/>
  <c r="W436"/>
  <c r="W435"/>
  <c r="W434"/>
  <c r="W433"/>
  <c r="W432"/>
  <c r="W431"/>
  <c r="W430"/>
  <c r="W429"/>
  <c r="W428"/>
  <c r="W427"/>
  <c r="W426"/>
  <c r="W425"/>
  <c r="W424"/>
  <c r="W423"/>
  <c r="W422"/>
  <c r="W421"/>
  <c r="W420"/>
  <c r="W419"/>
  <c r="W418"/>
  <c r="W417"/>
  <c r="W416"/>
  <c r="W415"/>
  <c r="W414"/>
  <c r="W413"/>
  <c r="W412"/>
  <c r="W411"/>
  <c r="W410"/>
  <c r="W409"/>
  <c r="W408"/>
  <c r="W407"/>
  <c r="W406"/>
  <c r="W405"/>
  <c r="W404"/>
  <c r="W403"/>
  <c r="W402"/>
  <c r="W401"/>
  <c r="W400"/>
  <c r="W399"/>
  <c r="W398"/>
  <c r="W397"/>
  <c r="W396"/>
  <c r="W395"/>
  <c r="W394"/>
  <c r="W393"/>
  <c r="W392"/>
  <c r="W391"/>
  <c r="W390"/>
  <c r="W389"/>
  <c r="W388"/>
  <c r="W387"/>
  <c r="W386"/>
  <c r="W385"/>
  <c r="W384"/>
  <c r="W383"/>
  <c r="W382"/>
  <c r="W381"/>
  <c r="W380"/>
  <c r="W379"/>
  <c r="W378"/>
  <c r="W377"/>
  <c r="W376"/>
  <c r="W375"/>
  <c r="W374"/>
  <c r="W373"/>
  <c r="W372"/>
  <c r="W371"/>
  <c r="W370"/>
  <c r="W369"/>
  <c r="W368"/>
  <c r="W367"/>
  <c r="W366"/>
  <c r="W365"/>
  <c r="W364"/>
  <c r="W363"/>
  <c r="W361"/>
  <c r="W360"/>
  <c r="W359"/>
  <c r="W358"/>
  <c r="W357"/>
  <c r="W356"/>
  <c r="W355"/>
  <c r="W354"/>
  <c r="W353"/>
  <c r="W352"/>
  <c r="W351"/>
  <c r="W350"/>
  <c r="W349"/>
  <c r="W348"/>
  <c r="W347"/>
  <c r="W346"/>
  <c r="W345"/>
  <c r="W344"/>
  <c r="W343"/>
  <c r="W342"/>
  <c r="W341"/>
  <c r="W340"/>
  <c r="W339"/>
  <c r="W338"/>
  <c r="W337"/>
  <c r="W336"/>
  <c r="W335"/>
  <c r="W334"/>
  <c r="W333"/>
  <c r="W332"/>
  <c r="W331"/>
  <c r="W330"/>
  <c r="W329"/>
  <c r="W328"/>
  <c r="W327"/>
  <c r="W326"/>
  <c r="W325"/>
  <c r="W324"/>
  <c r="W323"/>
  <c r="W322"/>
  <c r="W321"/>
  <c r="W320"/>
  <c r="W319"/>
  <c r="W318"/>
  <c r="W317"/>
  <c r="W316"/>
  <c r="W315"/>
  <c r="W314"/>
  <c r="W313"/>
  <c r="W312"/>
  <c r="W311"/>
  <c r="W310"/>
  <c r="W309"/>
  <c r="W308"/>
  <c r="W307"/>
  <c r="W306"/>
  <c r="W305"/>
  <c r="W304"/>
  <c r="W303"/>
  <c r="W302"/>
  <c r="W301"/>
  <c r="W300"/>
  <c r="W299"/>
  <c r="W298"/>
  <c r="W297"/>
  <c r="W296"/>
  <c r="W295"/>
  <c r="W294"/>
  <c r="W293"/>
  <c r="W292"/>
  <c r="W291"/>
  <c r="W290"/>
  <c r="W289"/>
  <c r="W288"/>
  <c r="W287"/>
  <c r="W286"/>
  <c r="W285"/>
  <c r="W284"/>
  <c r="W283"/>
  <c r="W282"/>
  <c r="W281"/>
  <c r="W280"/>
  <c r="W279"/>
  <c r="W278"/>
  <c r="W277"/>
  <c r="W276"/>
  <c r="W275"/>
  <c r="W274"/>
  <c r="W273"/>
  <c r="W272"/>
  <c r="W271"/>
  <c r="W270"/>
  <c r="W269"/>
  <c r="W268"/>
  <c r="W267"/>
  <c r="W266"/>
  <c r="W265"/>
  <c r="W264"/>
  <c r="W263"/>
  <c r="W262"/>
  <c r="W261"/>
  <c r="W260"/>
  <c r="W259"/>
  <c r="W258"/>
  <c r="W257"/>
  <c r="W256"/>
  <c r="W255"/>
  <c r="W254"/>
  <c r="W253"/>
  <c r="W252"/>
  <c r="W251"/>
  <c r="W250"/>
  <c r="W249"/>
  <c r="W248"/>
  <c r="W247"/>
  <c r="W246"/>
  <c r="W245"/>
  <c r="W244"/>
  <c r="W243"/>
  <c r="W242"/>
  <c r="W241"/>
  <c r="W240"/>
  <c r="W239"/>
  <c r="W238"/>
  <c r="W237"/>
  <c r="W236"/>
  <c r="W235"/>
  <c r="W234"/>
  <c r="W233"/>
  <c r="W232"/>
  <c r="W231"/>
  <c r="W230"/>
  <c r="W229"/>
  <c r="W228"/>
  <c r="W227"/>
  <c r="W226"/>
  <c r="W225"/>
  <c r="W224"/>
  <c r="W223"/>
  <c r="W222"/>
  <c r="W221"/>
  <c r="W220"/>
  <c r="W219"/>
  <c r="W218"/>
  <c r="W217"/>
  <c r="W216"/>
  <c r="W215"/>
  <c r="W214"/>
  <c r="W213"/>
  <c r="W212"/>
  <c r="W211"/>
  <c r="W210"/>
  <c r="W209"/>
  <c r="W208"/>
  <c r="W207"/>
  <c r="W206"/>
  <c r="W205"/>
  <c r="W204"/>
  <c r="W203"/>
  <c r="W202"/>
  <c r="W201"/>
  <c r="W200"/>
  <c r="W199"/>
  <c r="W198"/>
  <c r="W197"/>
  <c r="W196"/>
  <c r="W195"/>
  <c r="W194"/>
  <c r="W193"/>
  <c r="W192"/>
  <c r="W191"/>
  <c r="W190"/>
  <c r="W189"/>
  <c r="W188"/>
  <c r="W187"/>
  <c r="W186"/>
  <c r="W185"/>
  <c r="W184"/>
  <c r="W183"/>
  <c r="W182"/>
  <c r="W181"/>
  <c r="W180"/>
  <c r="W179"/>
  <c r="W178"/>
  <c r="W177"/>
  <c r="W176"/>
  <c r="W175"/>
  <c r="W174"/>
  <c r="W173"/>
  <c r="W172"/>
  <c r="W171"/>
  <c r="W170"/>
  <c r="W169"/>
  <c r="W168"/>
  <c r="W167"/>
  <c r="W166"/>
  <c r="W165"/>
  <c r="W164"/>
  <c r="W163"/>
  <c r="W162"/>
  <c r="W161"/>
  <c r="W160"/>
  <c r="W159"/>
  <c r="W158"/>
  <c r="W157"/>
  <c r="W156"/>
  <c r="W155"/>
  <c r="W154"/>
  <c r="W153"/>
  <c r="W152"/>
  <c r="W151"/>
  <c r="W150"/>
  <c r="W149"/>
  <c r="W148"/>
  <c r="W147"/>
  <c r="W146"/>
  <c r="W145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74"/>
  <c r="W73"/>
  <c r="W72"/>
  <c r="W71"/>
  <c r="W70"/>
  <c r="W69"/>
  <c r="W68"/>
  <c r="W67"/>
  <c r="W66"/>
  <c r="W65"/>
  <c r="W362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Q16"/>
  <c r="Q17"/>
  <c r="Q18"/>
  <c r="Q19"/>
  <c r="Q20"/>
  <c r="Q21"/>
  <c r="Q22"/>
  <c r="Q23"/>
  <c r="Q24"/>
  <c r="Q25"/>
  <c r="Q26"/>
  <c r="Q27"/>
  <c r="Q28"/>
  <c r="P15"/>
  <c r="P30"/>
  <c r="S4"/>
  <c r="S5"/>
  <c r="S6"/>
  <c r="S7"/>
  <c r="S8"/>
  <c r="S9"/>
  <c r="S10"/>
  <c r="S11"/>
  <c r="S12"/>
  <c r="S3"/>
  <c r="S13"/>
  <c r="S14"/>
  <c r="S15"/>
  <c r="S16"/>
  <c r="S17"/>
  <c r="S19"/>
  <c r="R18"/>
  <c r="S18" s="1"/>
  <c r="U9"/>
  <c r="U10"/>
  <c r="U11"/>
  <c r="U12"/>
  <c r="U13"/>
  <c r="U14"/>
  <c r="U15"/>
  <c r="T16"/>
  <c r="U16" s="1"/>
  <c r="Q4"/>
  <c r="Q5"/>
  <c r="Q6"/>
  <c r="Q8"/>
  <c r="Q9"/>
  <c r="Q10"/>
  <c r="Q11"/>
  <c r="Q12"/>
  <c r="Q13"/>
  <c r="Q14"/>
  <c r="Q15"/>
  <c r="U4"/>
  <c r="U5"/>
  <c r="U6"/>
  <c r="U7"/>
  <c r="T8"/>
  <c r="U8" s="1"/>
  <c r="P7"/>
  <c r="Q7" s="1"/>
  <c r="T3"/>
  <c r="U3" s="1"/>
  <c r="U668"/>
  <c r="U667"/>
  <c r="U666"/>
  <c r="U665"/>
  <c r="U664"/>
  <c r="U663"/>
  <c r="U662"/>
  <c r="U661"/>
  <c r="U660"/>
  <c r="U659"/>
  <c r="U658"/>
  <c r="U657"/>
  <c r="U656"/>
  <c r="U655"/>
  <c r="U654"/>
  <c r="U653"/>
  <c r="U652"/>
  <c r="U651"/>
  <c r="U650"/>
  <c r="U649"/>
  <c r="U648"/>
  <c r="U647"/>
  <c r="U646"/>
  <c r="U645"/>
  <c r="U644"/>
  <c r="U643"/>
  <c r="U642"/>
  <c r="U641"/>
  <c r="U640"/>
  <c r="U639"/>
  <c r="U638"/>
  <c r="U637"/>
  <c r="U636"/>
  <c r="U635"/>
  <c r="U634"/>
  <c r="U633"/>
  <c r="U632"/>
  <c r="U631"/>
  <c r="U630"/>
  <c r="U629"/>
  <c r="U628"/>
  <c r="U627"/>
  <c r="U626"/>
  <c r="U625"/>
  <c r="U624"/>
  <c r="U623"/>
  <c r="U622"/>
  <c r="U621"/>
  <c r="U620"/>
  <c r="U619"/>
  <c r="U618"/>
  <c r="U617"/>
  <c r="U616"/>
  <c r="U615"/>
  <c r="U614"/>
  <c r="U613"/>
  <c r="U612"/>
  <c r="U611"/>
  <c r="U610"/>
  <c r="U609"/>
  <c r="U608"/>
  <c r="U607"/>
  <c r="U606"/>
  <c r="U605"/>
  <c r="U604"/>
  <c r="U603"/>
  <c r="U602"/>
  <c r="U601"/>
  <c r="U600"/>
  <c r="U599"/>
  <c r="U598"/>
  <c r="U597"/>
  <c r="U596"/>
  <c r="U595"/>
  <c r="U594"/>
  <c r="U593"/>
  <c r="U592"/>
  <c r="U591"/>
  <c r="U590"/>
  <c r="U589"/>
  <c r="U588"/>
  <c r="U587"/>
  <c r="U586"/>
  <c r="U585"/>
  <c r="U584"/>
  <c r="U583"/>
  <c r="U582"/>
  <c r="U581"/>
  <c r="U580"/>
  <c r="U579"/>
  <c r="U578"/>
  <c r="U577"/>
  <c r="U576"/>
  <c r="U575"/>
  <c r="U574"/>
  <c r="U573"/>
  <c r="U572"/>
  <c r="U571"/>
  <c r="U570"/>
  <c r="U569"/>
  <c r="U568"/>
  <c r="U567"/>
  <c r="U566"/>
  <c r="U565"/>
  <c r="U564"/>
  <c r="U563"/>
  <c r="U562"/>
  <c r="U561"/>
  <c r="U560"/>
  <c r="U559"/>
  <c r="U558"/>
  <c r="U557"/>
  <c r="U556"/>
  <c r="U555"/>
  <c r="U554"/>
  <c r="U553"/>
  <c r="U552"/>
  <c r="U551"/>
  <c r="U550"/>
  <c r="U549"/>
  <c r="U548"/>
  <c r="U547"/>
  <c r="U546"/>
  <c r="U545"/>
  <c r="U544"/>
  <c r="U543"/>
  <c r="U542"/>
  <c r="U541"/>
  <c r="U540"/>
  <c r="U539"/>
  <c r="U538"/>
  <c r="U537"/>
  <c r="U536"/>
  <c r="U535"/>
  <c r="U534"/>
  <c r="U533"/>
  <c r="U532"/>
  <c r="U531"/>
  <c r="U530"/>
  <c r="U529"/>
  <c r="U528"/>
  <c r="U527"/>
  <c r="U526"/>
  <c r="U525"/>
  <c r="U524"/>
  <c r="U523"/>
  <c r="U522"/>
  <c r="U521"/>
  <c r="U520"/>
  <c r="U519"/>
  <c r="U518"/>
  <c r="U517"/>
  <c r="U516"/>
  <c r="U515"/>
  <c r="U514"/>
  <c r="U513"/>
  <c r="U512"/>
  <c r="U511"/>
  <c r="U510"/>
  <c r="U509"/>
  <c r="U508"/>
  <c r="U507"/>
  <c r="U506"/>
  <c r="U505"/>
  <c r="U504"/>
  <c r="U503"/>
  <c r="U502"/>
  <c r="U501"/>
  <c r="U500"/>
  <c r="U499"/>
  <c r="U498"/>
  <c r="U497"/>
  <c r="U496"/>
  <c r="U495"/>
  <c r="U494"/>
  <c r="U493"/>
  <c r="U492"/>
  <c r="U491"/>
  <c r="U490"/>
  <c r="U489"/>
  <c r="U488"/>
  <c r="U487"/>
  <c r="U486"/>
  <c r="U485"/>
  <c r="U484"/>
  <c r="U483"/>
  <c r="U482"/>
  <c r="U481"/>
  <c r="U480"/>
  <c r="U479"/>
  <c r="U478"/>
  <c r="U477"/>
  <c r="U476"/>
  <c r="U475"/>
  <c r="U474"/>
  <c r="U473"/>
  <c r="U472"/>
  <c r="U471"/>
  <c r="U470"/>
  <c r="U469"/>
  <c r="U468"/>
  <c r="U467"/>
  <c r="U466"/>
  <c r="U465"/>
  <c r="U464"/>
  <c r="U463"/>
  <c r="U462"/>
  <c r="U461"/>
  <c r="U460"/>
  <c r="U459"/>
  <c r="U458"/>
  <c r="U457"/>
  <c r="U456"/>
  <c r="U455"/>
  <c r="U454"/>
  <c r="U453"/>
  <c r="U452"/>
  <c r="U451"/>
  <c r="U450"/>
  <c r="U449"/>
  <c r="U448"/>
  <c r="U447"/>
  <c r="U446"/>
  <c r="U445"/>
  <c r="U444"/>
  <c r="U443"/>
  <c r="U442"/>
  <c r="U441"/>
  <c r="U440"/>
  <c r="U439"/>
  <c r="U438"/>
  <c r="U437"/>
  <c r="U436"/>
  <c r="U435"/>
  <c r="U434"/>
  <c r="U433"/>
  <c r="U432"/>
  <c r="U431"/>
  <c r="U430"/>
  <c r="U429"/>
  <c r="U428"/>
  <c r="U427"/>
  <c r="U426"/>
  <c r="U425"/>
  <c r="U424"/>
  <c r="U423"/>
  <c r="U422"/>
  <c r="U421"/>
  <c r="U420"/>
  <c r="U419"/>
  <c r="U418"/>
  <c r="U417"/>
  <c r="U416"/>
  <c r="U415"/>
  <c r="U414"/>
  <c r="U413"/>
  <c r="U412"/>
  <c r="U411"/>
  <c r="U410"/>
  <c r="U409"/>
  <c r="U408"/>
  <c r="U407"/>
  <c r="U406"/>
  <c r="U405"/>
  <c r="U404"/>
  <c r="U403"/>
  <c r="U402"/>
  <c r="U401"/>
  <c r="U400"/>
  <c r="U399"/>
  <c r="U398"/>
  <c r="U397"/>
  <c r="U396"/>
  <c r="U395"/>
  <c r="U394"/>
  <c r="U393"/>
  <c r="U392"/>
  <c r="U391"/>
  <c r="U390"/>
  <c r="U389"/>
  <c r="U388"/>
  <c r="U387"/>
  <c r="U386"/>
  <c r="U385"/>
  <c r="U384"/>
  <c r="U383"/>
  <c r="U382"/>
  <c r="U381"/>
  <c r="U380"/>
  <c r="U379"/>
  <c r="U378"/>
  <c r="U377"/>
  <c r="U376"/>
  <c r="U375"/>
  <c r="U374"/>
  <c r="U373"/>
  <c r="U372"/>
  <c r="U371"/>
  <c r="U370"/>
  <c r="U369"/>
  <c r="U368"/>
  <c r="U367"/>
  <c r="U366"/>
  <c r="U365"/>
  <c r="U364"/>
  <c r="U363"/>
  <c r="U361"/>
  <c r="U360"/>
  <c r="U359"/>
  <c r="U358"/>
  <c r="U357"/>
  <c r="U356"/>
  <c r="U355"/>
  <c r="U354"/>
  <c r="U353"/>
  <c r="U352"/>
  <c r="U351"/>
  <c r="U350"/>
  <c r="U349"/>
  <c r="U348"/>
  <c r="U347"/>
  <c r="U344"/>
  <c r="U343"/>
  <c r="U342"/>
  <c r="U341"/>
  <c r="U340"/>
  <c r="U339"/>
  <c r="U338"/>
  <c r="U337"/>
  <c r="U336"/>
  <c r="U335"/>
  <c r="U334"/>
  <c r="U333"/>
  <c r="U332"/>
  <c r="U331"/>
  <c r="U330"/>
  <c r="U329"/>
  <c r="U328"/>
  <c r="U327"/>
  <c r="U326"/>
  <c r="U325"/>
  <c r="U324"/>
  <c r="U323"/>
  <c r="U322"/>
  <c r="U321"/>
  <c r="U320"/>
  <c r="U319"/>
  <c r="U318"/>
  <c r="U317"/>
  <c r="U316"/>
  <c r="U315"/>
  <c r="U314"/>
  <c r="U313"/>
  <c r="U312"/>
  <c r="U311"/>
  <c r="U310"/>
  <c r="U309"/>
  <c r="U308"/>
  <c r="U307"/>
  <c r="U306"/>
  <c r="U305"/>
  <c r="U304"/>
  <c r="U303"/>
  <c r="U302"/>
  <c r="U301"/>
  <c r="U300"/>
  <c r="U299"/>
  <c r="U298"/>
  <c r="U297"/>
  <c r="U296"/>
  <c r="U295"/>
  <c r="U294"/>
  <c r="U293"/>
  <c r="U292"/>
  <c r="U291"/>
  <c r="U290"/>
  <c r="U289"/>
  <c r="U288"/>
  <c r="U287"/>
  <c r="U286"/>
  <c r="U285"/>
  <c r="U284"/>
  <c r="U283"/>
  <c r="U282"/>
  <c r="U281"/>
  <c r="U280"/>
  <c r="U279"/>
  <c r="U278"/>
  <c r="U277"/>
  <c r="U276"/>
  <c r="U275"/>
  <c r="U274"/>
  <c r="U273"/>
  <c r="U272"/>
  <c r="U271"/>
  <c r="U270"/>
  <c r="U269"/>
  <c r="U268"/>
  <c r="U267"/>
  <c r="U266"/>
  <c r="U265"/>
  <c r="U264"/>
  <c r="U263"/>
  <c r="U262"/>
  <c r="U261"/>
  <c r="U260"/>
  <c r="U259"/>
  <c r="U258"/>
  <c r="U257"/>
  <c r="U256"/>
  <c r="U255"/>
  <c r="U254"/>
  <c r="U253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U228"/>
  <c r="U227"/>
  <c r="U226"/>
  <c r="U225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362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L4"/>
  <c r="K4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362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607"/>
  <c r="O608"/>
  <c r="O609"/>
  <c r="O610"/>
  <c r="O611"/>
  <c r="O612"/>
  <c r="O613"/>
  <c r="O614"/>
  <c r="O615"/>
  <c r="O616"/>
  <c r="O617"/>
  <c r="O618"/>
  <c r="O619"/>
  <c r="O620"/>
  <c r="O621"/>
  <c r="O622"/>
  <c r="O623"/>
  <c r="O624"/>
  <c r="O625"/>
  <c r="O626"/>
  <c r="O627"/>
  <c r="O628"/>
  <c r="O629"/>
  <c r="O630"/>
  <c r="O631"/>
  <c r="O632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L3"/>
  <c r="O3" s="1"/>
  <c r="K3"/>
  <c r="N3" s="1"/>
  <c r="F241" l="1"/>
  <c r="I5" l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195"/>
  <c r="I28"/>
  <c r="I29"/>
  <c r="I30"/>
  <c r="I31"/>
  <c r="I32"/>
  <c r="I33"/>
  <c r="I34"/>
  <c r="I35"/>
  <c r="I36"/>
  <c r="I37"/>
  <c r="I38"/>
  <c r="I246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362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4"/>
  <c r="I3"/>
  <c r="Q195"/>
  <c r="Q29"/>
  <c r="Q30"/>
  <c r="Q31"/>
  <c r="Q32"/>
  <c r="Q33"/>
  <c r="Q34"/>
  <c r="Q35"/>
  <c r="Q36"/>
  <c r="Q37"/>
  <c r="Q38"/>
  <c r="Q246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362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Q551"/>
  <c r="Q552"/>
  <c r="Q553"/>
  <c r="Q554"/>
  <c r="Q555"/>
  <c r="Q556"/>
  <c r="Q557"/>
  <c r="Q558"/>
  <c r="Q559"/>
  <c r="Q560"/>
  <c r="Q561"/>
  <c r="Q562"/>
  <c r="Q563"/>
  <c r="Q564"/>
  <c r="Q565"/>
  <c r="Q566"/>
  <c r="Q567"/>
  <c r="Q568"/>
  <c r="Q569"/>
  <c r="Q570"/>
  <c r="Q571"/>
  <c r="Q572"/>
  <c r="Q573"/>
  <c r="Q574"/>
  <c r="Q575"/>
  <c r="Q576"/>
  <c r="Q577"/>
  <c r="Q578"/>
  <c r="Q579"/>
  <c r="Q580"/>
  <c r="Q581"/>
  <c r="Q582"/>
  <c r="Q583"/>
  <c r="Q584"/>
  <c r="Q585"/>
  <c r="Q586"/>
  <c r="Q587"/>
  <c r="Q588"/>
  <c r="Q589"/>
  <c r="Q590"/>
  <c r="Q591"/>
  <c r="Q592"/>
  <c r="Q593"/>
  <c r="Q594"/>
  <c r="Q595"/>
  <c r="Q596"/>
  <c r="Q597"/>
  <c r="Q598"/>
  <c r="Q599"/>
  <c r="Q600"/>
  <c r="Q601"/>
  <c r="Q602"/>
  <c r="Q603"/>
  <c r="Q604"/>
  <c r="Q605"/>
  <c r="Q606"/>
  <c r="Q607"/>
  <c r="Q608"/>
  <c r="Q609"/>
  <c r="Q610"/>
  <c r="Q611"/>
  <c r="Q612"/>
  <c r="Q613"/>
  <c r="Q614"/>
  <c r="Q615"/>
  <c r="Q616"/>
  <c r="Q617"/>
  <c r="Q618"/>
  <c r="Q619"/>
  <c r="Q620"/>
  <c r="Q621"/>
  <c r="Q622"/>
  <c r="Q623"/>
  <c r="Q624"/>
  <c r="Q625"/>
  <c r="Q626"/>
  <c r="Q627"/>
  <c r="Q628"/>
  <c r="Q629"/>
  <c r="Q630"/>
  <c r="Q631"/>
  <c r="Q632"/>
  <c r="Q633"/>
  <c r="Q634"/>
  <c r="Q635"/>
  <c r="Q636"/>
  <c r="Q637"/>
  <c r="Q638"/>
  <c r="Q639"/>
  <c r="Q640"/>
  <c r="Q641"/>
  <c r="Q642"/>
  <c r="Q643"/>
  <c r="Q644"/>
  <c r="Q645"/>
  <c r="Q646"/>
  <c r="Q647"/>
  <c r="Q648"/>
  <c r="Q649"/>
  <c r="Q650"/>
  <c r="Q651"/>
  <c r="Q652"/>
  <c r="Q653"/>
  <c r="Q654"/>
  <c r="Q655"/>
  <c r="Q656"/>
  <c r="Q657"/>
  <c r="Q658"/>
  <c r="Q659"/>
  <c r="Q660"/>
  <c r="Q661"/>
  <c r="Q662"/>
  <c r="Q663"/>
  <c r="Q664"/>
  <c r="Q665"/>
  <c r="Q666"/>
  <c r="Q667"/>
  <c r="Q668"/>
  <c r="Q3"/>
  <c r="N17"/>
  <c r="N18"/>
  <c r="N19"/>
  <c r="N20"/>
  <c r="N21"/>
  <c r="N22"/>
  <c r="N23"/>
  <c r="N24"/>
  <c r="N25"/>
  <c r="N26"/>
  <c r="N27"/>
  <c r="N195"/>
  <c r="N28"/>
  <c r="N29"/>
  <c r="N30"/>
  <c r="N31"/>
  <c r="N32"/>
  <c r="N33"/>
  <c r="N34"/>
  <c r="N35"/>
  <c r="N36"/>
  <c r="N37"/>
  <c r="N38"/>
  <c r="N246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362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6"/>
  <c r="N197"/>
  <c r="N198"/>
  <c r="N199"/>
  <c r="N200"/>
  <c r="N201"/>
  <c r="N202"/>
  <c r="N203"/>
  <c r="N204"/>
  <c r="N205"/>
  <c r="N206"/>
  <c r="N207"/>
  <c r="N208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6"/>
  <c r="N347"/>
  <c r="N348"/>
  <c r="N349"/>
  <c r="N350"/>
  <c r="N351"/>
  <c r="N352"/>
  <c r="N353"/>
  <c r="N354"/>
  <c r="N355"/>
  <c r="N356"/>
  <c r="N357"/>
  <c r="N358"/>
  <c r="N359"/>
  <c r="N360"/>
  <c r="N361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13"/>
  <c r="N14"/>
  <c r="N15"/>
  <c r="N16"/>
  <c r="N11"/>
  <c r="N12"/>
  <c r="N10"/>
  <c r="N9"/>
  <c r="N6"/>
  <c r="N8"/>
  <c r="N7"/>
  <c r="N5"/>
  <c r="N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195"/>
  <c r="F28"/>
  <c r="F29"/>
  <c r="F30"/>
  <c r="F31"/>
  <c r="F32"/>
  <c r="F33"/>
  <c r="F34"/>
  <c r="F35"/>
  <c r="F36"/>
  <c r="F37"/>
  <c r="F38"/>
  <c r="F246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362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2"/>
  <c r="F243"/>
  <c r="F244"/>
  <c r="F245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4"/>
  <c r="F3"/>
  <c r="C15"/>
  <c r="C25"/>
  <c r="C31"/>
  <c r="C39"/>
  <c r="C8"/>
  <c r="C35"/>
  <c r="C49"/>
  <c r="C57"/>
  <c r="C23"/>
  <c r="C46"/>
  <c r="C59"/>
  <c r="C80"/>
  <c r="C7"/>
  <c r="C17"/>
  <c r="C34"/>
  <c r="C13"/>
  <c r="C45"/>
  <c r="C6"/>
  <c r="C51"/>
  <c r="C88"/>
  <c r="C110"/>
  <c r="C130"/>
  <c r="C145"/>
  <c r="C43"/>
  <c r="C70"/>
  <c r="C99"/>
  <c r="C12"/>
  <c r="C36"/>
  <c r="C41"/>
  <c r="C14"/>
  <c r="C69"/>
  <c r="C114"/>
  <c r="C142"/>
  <c r="C62"/>
  <c r="C92"/>
  <c r="C144"/>
  <c r="C177"/>
  <c r="C28"/>
  <c r="C97"/>
  <c r="C117"/>
  <c r="C173"/>
  <c r="C228"/>
  <c r="C251"/>
  <c r="C95"/>
  <c r="C147"/>
  <c r="C224"/>
  <c r="C261"/>
  <c r="C301"/>
  <c r="C120"/>
  <c r="C188"/>
  <c r="C222"/>
  <c r="C299"/>
  <c r="C22"/>
  <c r="C24"/>
  <c r="C30"/>
  <c r="C101"/>
  <c r="C153"/>
  <c r="C85"/>
  <c r="C151"/>
  <c r="C196"/>
  <c r="C87"/>
  <c r="C157"/>
  <c r="C216"/>
  <c r="C54"/>
  <c r="C124"/>
  <c r="C232"/>
  <c r="C276"/>
  <c r="C106"/>
  <c r="C213"/>
  <c r="C282"/>
  <c r="C327"/>
  <c r="C149"/>
  <c r="C229"/>
  <c r="C307"/>
  <c r="C325"/>
  <c r="C159"/>
  <c r="C255"/>
  <c r="C318"/>
  <c r="C27"/>
  <c r="C64"/>
  <c r="C104"/>
  <c r="C32"/>
  <c r="C136"/>
  <c r="C11"/>
  <c r="C108"/>
  <c r="C198"/>
  <c r="C71"/>
  <c r="C181"/>
  <c r="C270"/>
  <c r="C135"/>
  <c r="C233"/>
  <c r="C21"/>
  <c r="C178"/>
  <c r="C265"/>
  <c r="C26"/>
  <c r="C193"/>
  <c r="C279"/>
  <c r="C376"/>
  <c r="C185"/>
  <c r="C257"/>
  <c r="C368"/>
  <c r="C73"/>
  <c r="C253"/>
  <c r="C355"/>
  <c r="C4"/>
  <c r="C63"/>
  <c r="C9"/>
  <c r="C156"/>
  <c r="C44"/>
  <c r="C183"/>
  <c r="C81"/>
  <c r="C252"/>
  <c r="C75"/>
  <c r="C245"/>
  <c r="C82"/>
  <c r="C254"/>
  <c r="C344"/>
  <c r="C239"/>
  <c r="C339"/>
  <c r="C162"/>
  <c r="C321"/>
  <c r="C406"/>
  <c r="C231"/>
  <c r="C369"/>
  <c r="C47"/>
  <c r="C302"/>
  <c r="C400"/>
  <c r="C93"/>
  <c r="C403"/>
  <c r="C470"/>
  <c r="C18"/>
  <c r="C94"/>
  <c r="C77"/>
  <c r="C179"/>
  <c r="C146"/>
  <c r="C37"/>
  <c r="C215"/>
  <c r="C91"/>
  <c r="C273"/>
  <c r="C131"/>
  <c r="C285"/>
  <c r="C139"/>
  <c r="C295"/>
  <c r="C113"/>
  <c r="C290"/>
  <c r="C417"/>
  <c r="C272"/>
  <c r="C415"/>
  <c r="C118"/>
  <c r="C359"/>
  <c r="C469"/>
  <c r="C372"/>
  <c r="C446"/>
  <c r="C316"/>
  <c r="C475"/>
  <c r="C246"/>
  <c r="C29"/>
  <c r="C125"/>
  <c r="C127"/>
  <c r="C56"/>
  <c r="C220"/>
  <c r="C160"/>
  <c r="C19"/>
  <c r="C263"/>
  <c r="C165"/>
  <c r="C317"/>
  <c r="C208"/>
  <c r="C370"/>
  <c r="C221"/>
  <c r="C377"/>
  <c r="C209"/>
  <c r="C392"/>
  <c r="C180"/>
  <c r="C385"/>
  <c r="C133"/>
  <c r="C419"/>
  <c r="C190"/>
  <c r="C431"/>
  <c r="C168"/>
  <c r="C427"/>
  <c r="C227"/>
  <c r="C434"/>
  <c r="C52"/>
  <c r="C20"/>
  <c r="C201"/>
  <c r="C207"/>
  <c r="C203"/>
  <c r="C150"/>
  <c r="C67"/>
  <c r="C297"/>
  <c r="C225"/>
  <c r="C384"/>
  <c r="C332"/>
  <c r="C132"/>
  <c r="C402"/>
  <c r="C212"/>
  <c r="C438"/>
  <c r="C386"/>
  <c r="C103"/>
  <c r="C449"/>
  <c r="C314"/>
  <c r="C506"/>
  <c r="C391"/>
  <c r="C247"/>
  <c r="C479"/>
  <c r="C155"/>
  <c r="C464"/>
  <c r="C374"/>
  <c r="C38"/>
  <c r="C122"/>
  <c r="C126"/>
  <c r="C134"/>
  <c r="C163"/>
  <c r="C115"/>
  <c r="C78"/>
  <c r="C349"/>
  <c r="C274"/>
  <c r="C161"/>
  <c r="C422"/>
  <c r="C373"/>
  <c r="C287"/>
  <c r="C492"/>
  <c r="C490"/>
  <c r="C388"/>
  <c r="C338"/>
  <c r="C530"/>
  <c r="C439"/>
  <c r="C217"/>
  <c r="C520"/>
  <c r="C461"/>
  <c r="C250"/>
  <c r="C569"/>
  <c r="C411"/>
  <c r="C283"/>
  <c r="C86"/>
  <c r="C170"/>
  <c r="C237"/>
  <c r="C42"/>
  <c r="C100"/>
  <c r="C119"/>
  <c r="C395"/>
  <c r="C398"/>
  <c r="C381"/>
  <c r="C342"/>
  <c r="C312"/>
  <c r="C288"/>
  <c r="C211"/>
  <c r="C72"/>
  <c r="C504"/>
  <c r="C459"/>
  <c r="C383"/>
  <c r="C234"/>
  <c r="C540"/>
  <c r="C542"/>
  <c r="C375"/>
  <c r="C467"/>
  <c r="C576"/>
  <c r="C558"/>
  <c r="C121"/>
  <c r="C79"/>
  <c r="C194"/>
  <c r="C311"/>
  <c r="C334"/>
  <c r="C89"/>
  <c r="C40"/>
  <c r="C453"/>
  <c r="C450"/>
  <c r="C480"/>
  <c r="C65"/>
  <c r="C128"/>
  <c r="C143"/>
  <c r="C528"/>
  <c r="C482"/>
  <c r="C507"/>
  <c r="C508"/>
  <c r="C448"/>
  <c r="C496"/>
  <c r="C485"/>
  <c r="C428"/>
  <c r="C249"/>
  <c r="C137"/>
  <c r="C166"/>
  <c r="C61"/>
  <c r="C242"/>
  <c r="C361"/>
  <c r="C433"/>
  <c r="C84"/>
  <c r="C205"/>
  <c r="C340"/>
  <c r="C444"/>
  <c r="C489"/>
  <c r="C512"/>
  <c r="C501"/>
  <c r="C552"/>
  <c r="C197"/>
  <c r="C574"/>
  <c r="C300"/>
  <c r="C238"/>
  <c r="C336"/>
  <c r="C264"/>
  <c r="C365"/>
  <c r="C53"/>
  <c r="C244"/>
  <c r="C294"/>
  <c r="C176"/>
  <c r="C347"/>
  <c r="C437"/>
  <c r="C235"/>
  <c r="C418"/>
  <c r="C515"/>
  <c r="C107"/>
  <c r="C410"/>
  <c r="C484"/>
  <c r="C105"/>
  <c r="C111"/>
  <c r="C451"/>
  <c r="C570"/>
  <c r="C548"/>
  <c r="C158"/>
  <c r="C609"/>
  <c r="C112"/>
  <c r="C172"/>
  <c r="C206"/>
  <c r="C74"/>
  <c r="C460"/>
  <c r="C382"/>
  <c r="C271"/>
  <c r="C389"/>
  <c r="C534"/>
  <c r="C309"/>
  <c r="C526"/>
  <c r="C123"/>
  <c r="C503"/>
  <c r="C566"/>
  <c r="C278"/>
  <c r="C562"/>
  <c r="C544"/>
  <c r="C164"/>
  <c r="C284"/>
  <c r="C55"/>
  <c r="C357"/>
  <c r="C323"/>
  <c r="C226"/>
  <c r="C491"/>
  <c r="C416"/>
  <c r="C169"/>
  <c r="C527"/>
  <c r="C348"/>
  <c r="C538"/>
  <c r="C397"/>
  <c r="C612"/>
  <c r="C493"/>
  <c r="C572"/>
  <c r="C331"/>
  <c r="C189"/>
  <c r="C199"/>
  <c r="C305"/>
  <c r="C291"/>
  <c r="C354"/>
  <c r="C345"/>
  <c r="C293"/>
  <c r="C549"/>
  <c r="C557"/>
  <c r="C523"/>
  <c r="C379"/>
  <c r="C148"/>
  <c r="C571"/>
  <c r="C394"/>
  <c r="C622"/>
  <c r="C346"/>
  <c r="C68"/>
  <c r="C320"/>
  <c r="C204"/>
  <c r="C280"/>
  <c r="C362"/>
  <c r="C471"/>
  <c r="C440"/>
  <c r="C425"/>
  <c r="C541"/>
  <c r="C551"/>
  <c r="C409"/>
  <c r="C292"/>
  <c r="C186"/>
  <c r="C567"/>
  <c r="C358"/>
  <c r="C138"/>
  <c r="C218"/>
  <c r="C423"/>
  <c r="C262"/>
  <c r="C476"/>
  <c r="C539"/>
  <c r="C96"/>
  <c r="C429"/>
  <c r="C468"/>
  <c r="C500"/>
  <c r="C584"/>
  <c r="C556"/>
  <c r="C432"/>
  <c r="C555"/>
  <c r="C191"/>
  <c r="C351"/>
  <c r="C341"/>
  <c r="C258"/>
  <c r="C516"/>
  <c r="C404"/>
  <c r="C477"/>
  <c r="C591"/>
  <c r="C350"/>
  <c r="C604"/>
  <c r="C607"/>
  <c r="C546"/>
  <c r="C219"/>
  <c r="C577"/>
  <c r="C16"/>
  <c r="C266"/>
  <c r="C236"/>
  <c r="C281"/>
  <c r="C83"/>
  <c r="C455"/>
  <c r="C408"/>
  <c r="C586"/>
  <c r="C378"/>
  <c r="C582"/>
  <c r="C579"/>
  <c r="C524"/>
  <c r="C390"/>
  <c r="C109"/>
  <c r="C33"/>
  <c r="C50"/>
  <c r="C367"/>
  <c r="C289"/>
  <c r="C560"/>
  <c r="C603"/>
  <c r="C550"/>
  <c r="C472"/>
  <c r="C498"/>
  <c r="C565"/>
  <c r="C545"/>
  <c r="C259"/>
  <c r="C243"/>
  <c r="C303"/>
  <c r="C457"/>
  <c r="C330"/>
  <c r="C356"/>
  <c r="C514"/>
  <c r="C535"/>
  <c r="C510"/>
  <c r="C202"/>
  <c r="C371"/>
  <c r="C483"/>
  <c r="C509"/>
  <c r="C296"/>
  <c r="C102"/>
  <c r="C465"/>
  <c r="C313"/>
  <c r="C543"/>
  <c r="C141"/>
  <c r="C441"/>
  <c r="C420"/>
  <c r="C511"/>
  <c r="C608"/>
  <c r="C653"/>
  <c r="C651"/>
  <c r="C175"/>
  <c r="C326"/>
  <c r="C462"/>
  <c r="C436"/>
  <c r="C589"/>
  <c r="C600"/>
  <c r="C626"/>
  <c r="C214"/>
  <c r="C380"/>
  <c r="C621"/>
  <c r="C610"/>
  <c r="C256"/>
  <c r="C154"/>
  <c r="C414"/>
  <c r="C396"/>
  <c r="C531"/>
  <c r="C167"/>
  <c r="C595"/>
  <c r="C458"/>
  <c r="C649"/>
  <c r="C573"/>
  <c r="C445"/>
  <c r="C48"/>
  <c r="C424"/>
  <c r="C363"/>
  <c r="C502"/>
  <c r="C601"/>
  <c r="C614"/>
  <c r="C447"/>
  <c r="C627"/>
  <c r="C602"/>
  <c r="C641"/>
  <c r="C192"/>
  <c r="C335"/>
  <c r="C269"/>
  <c r="C561"/>
  <c r="C426"/>
  <c r="C487"/>
  <c r="C599"/>
  <c r="C554"/>
  <c r="C277"/>
  <c r="C454"/>
  <c r="C275"/>
  <c r="C58"/>
  <c r="C337"/>
  <c r="C129"/>
  <c r="C174"/>
  <c r="C3"/>
  <c r="C643"/>
  <c r="C658"/>
  <c r="C590"/>
  <c r="C466"/>
  <c r="C98"/>
  <c r="C499"/>
  <c r="C182"/>
  <c r="C443"/>
  <c r="C405"/>
  <c r="C644"/>
  <c r="C401"/>
  <c r="C581"/>
  <c r="C630"/>
  <c r="C60"/>
  <c r="C366"/>
  <c r="C267"/>
  <c r="C580"/>
  <c r="C533"/>
  <c r="C473"/>
  <c r="C647"/>
  <c r="C646"/>
  <c r="C664"/>
  <c r="C329"/>
  <c r="C308"/>
  <c r="C210"/>
  <c r="C593"/>
  <c r="C624"/>
  <c r="C635"/>
  <c r="C435"/>
  <c r="C662"/>
  <c r="C666"/>
  <c r="C140"/>
  <c r="C76"/>
  <c r="C364"/>
  <c r="C304"/>
  <c r="C632"/>
  <c r="C642"/>
  <c r="C537"/>
  <c r="C315"/>
  <c r="C661"/>
  <c r="C240"/>
  <c r="C497"/>
  <c r="C319"/>
  <c r="C522"/>
  <c r="C230"/>
  <c r="C517"/>
  <c r="C547"/>
  <c r="C657"/>
  <c r="C387"/>
  <c r="C353"/>
  <c r="C488"/>
  <c r="C616"/>
  <c r="C585"/>
  <c r="C617"/>
  <c r="C553"/>
  <c r="C645"/>
  <c r="C187"/>
  <c r="C90"/>
  <c r="C463"/>
  <c r="C605"/>
  <c r="C594"/>
  <c r="C625"/>
  <c r="C611"/>
  <c r="C648"/>
  <c r="C310"/>
  <c r="C525"/>
  <c r="C518"/>
  <c r="C613"/>
  <c r="C629"/>
  <c r="C597"/>
  <c r="C583"/>
  <c r="C442"/>
  <c r="C481"/>
  <c r="C619"/>
  <c r="C637"/>
  <c r="C634"/>
  <c r="C636"/>
  <c r="C578"/>
  <c r="C513"/>
  <c r="C260"/>
  <c r="C328"/>
  <c r="C596"/>
  <c r="C241"/>
  <c r="C655"/>
  <c r="C563"/>
  <c r="C343"/>
  <c r="C413"/>
  <c r="C393"/>
  <c r="C195"/>
  <c r="C248"/>
  <c r="C659"/>
  <c r="C568"/>
  <c r="C652"/>
  <c r="C171"/>
  <c r="C223"/>
  <c r="C631"/>
  <c r="C412"/>
  <c r="C306"/>
  <c r="C494"/>
  <c r="C592"/>
  <c r="C430"/>
  <c r="C575"/>
  <c r="C638"/>
  <c r="C268"/>
  <c r="C654"/>
  <c r="C663"/>
  <c r="C667"/>
  <c r="C152"/>
  <c r="C588"/>
  <c r="C587"/>
  <c r="C529"/>
  <c r="C640"/>
  <c r="C628"/>
  <c r="C521"/>
  <c r="C399"/>
  <c r="C519"/>
  <c r="C620"/>
  <c r="C286"/>
  <c r="C486"/>
  <c r="C352"/>
  <c r="C639"/>
  <c r="C116"/>
  <c r="C559"/>
  <c r="C536"/>
  <c r="C298"/>
  <c r="C333"/>
  <c r="C656"/>
  <c r="C407"/>
  <c r="C478"/>
  <c r="C615"/>
  <c r="C650"/>
  <c r="C623"/>
  <c r="C360"/>
  <c r="C184"/>
  <c r="C532"/>
  <c r="C495"/>
  <c r="C606"/>
  <c r="C505"/>
  <c r="C598"/>
  <c r="C452"/>
  <c r="C456"/>
  <c r="C564"/>
  <c r="C474"/>
  <c r="C665"/>
  <c r="C660"/>
  <c r="C200"/>
  <c r="C322"/>
  <c r="C421"/>
  <c r="C324"/>
  <c r="C633"/>
  <c r="C668"/>
  <c r="C10"/>
</calcChain>
</file>

<file path=xl/sharedStrings.xml><?xml version="1.0" encoding="utf-8"?>
<sst xmlns="http://schemas.openxmlformats.org/spreadsheetml/2006/main" count="31" uniqueCount="26">
  <si>
    <t>123’-1”</t>
  </si>
  <si>
    <t>№</t>
  </si>
  <si>
    <t>Стоимость резервуара для питьевой воды, $</t>
  </si>
  <si>
    <t>Стоимость резервуара для питьевой воды , руб</t>
  </si>
  <si>
    <t>Стоимость резервуара для нефтепродуктов,   $</t>
  </si>
  <si>
    <t>Стоимость резервуара для нефтепродуктов, руб</t>
  </si>
  <si>
    <t>Стоимость резервуара для растительного масла, $</t>
  </si>
  <si>
    <t>Стоимость резервуара для растительного масла, руб</t>
  </si>
  <si>
    <t>Количество контейнеров для транспортировки одного резервуара</t>
  </si>
  <si>
    <t>примечание</t>
  </si>
  <si>
    <t>с нагревателем</t>
  </si>
  <si>
    <t>Стоимость изоляции резервуара для питьевой воды , руб</t>
  </si>
  <si>
    <t>Стоимость резервуара для сточных вод, руб</t>
  </si>
  <si>
    <t>Стоимость резервуара для сточных вод, $</t>
  </si>
  <si>
    <t>Стоимость шламбассейн, $</t>
  </si>
  <si>
    <t>гор. вода без нагревателя</t>
  </si>
  <si>
    <t>без нагревателя</t>
  </si>
  <si>
    <t>изоляция</t>
  </si>
  <si>
    <t xml:space="preserve"> Диаметр резервуара /Dia</t>
  </si>
  <si>
    <t>Высота резервуара/Height</t>
  </si>
  <si>
    <t>m3</t>
  </si>
  <si>
    <t>(') фут/ft</t>
  </si>
  <si>
    <r>
      <t>(</t>
    </r>
    <r>
      <rPr>
        <sz val="11"/>
        <color theme="1"/>
        <rFont val="Calibri"/>
        <family val="2"/>
        <charset val="204"/>
      </rPr>
      <t>"</t>
    </r>
    <r>
      <rPr>
        <sz val="11"/>
        <color theme="1"/>
        <rFont val="Calibri"/>
        <family val="2"/>
        <scheme val="minor"/>
      </rPr>
      <t>) дюйм/in</t>
    </r>
  </si>
  <si>
    <t>метры/m</t>
  </si>
  <si>
    <t>галлон/gallon</t>
  </si>
  <si>
    <t>Объем резервуара/Reservoir capacity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</si>
</sst>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[$$-409]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24"/>
      <color theme="1"/>
      <name val="Calibri"/>
      <family val="2"/>
      <charset val="204"/>
      <scheme val="minor"/>
    </font>
    <font>
      <vertAlign val="superscript"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right" vertical="center"/>
    </xf>
    <xf numFmtId="2" fontId="2" fillId="0" borderId="12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12" fontId="0" fillId="0" borderId="5" xfId="0" applyNumberFormat="1" applyFill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2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165" fontId="0" fillId="0" borderId="10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2" fontId="0" fillId="0" borderId="9" xfId="0" applyNumberForma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4" fontId="0" fillId="0" borderId="29" xfId="0" applyNumberFormat="1" applyFill="1" applyBorder="1" applyAlignment="1">
      <alignment horizontal="center" vertical="center"/>
    </xf>
    <xf numFmtId="165" fontId="0" fillId="0" borderId="9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164" fontId="0" fillId="0" borderId="19" xfId="0" applyNumberForma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0" fillId="3" borderId="0" xfId="0" applyFill="1"/>
    <xf numFmtId="0" fontId="0" fillId="4" borderId="25" xfId="0" applyFill="1" applyBorder="1" applyAlignment="1">
      <alignment horizontal="center" vertical="center"/>
    </xf>
    <xf numFmtId="1" fontId="0" fillId="4" borderId="9" xfId="0" applyNumberFormat="1" applyFill="1" applyBorder="1" applyAlignment="1">
      <alignment horizontal="right" vertical="center"/>
    </xf>
    <xf numFmtId="2" fontId="2" fillId="4" borderId="12" xfId="0" applyNumberFormat="1" applyFont="1" applyFill="1" applyBorder="1" applyAlignment="1">
      <alignment horizontal="right" vertical="center"/>
    </xf>
    <xf numFmtId="0" fontId="0" fillId="4" borderId="4" xfId="0" applyFill="1" applyBorder="1" applyAlignment="1">
      <alignment horizontal="center" vertical="center"/>
    </xf>
    <xf numFmtId="12" fontId="0" fillId="4" borderId="5" xfId="0" applyNumberFormat="1" applyFill="1" applyBorder="1" applyAlignment="1">
      <alignment horizontal="center" vertical="center"/>
    </xf>
    <xf numFmtId="2" fontId="0" fillId="4" borderId="12" xfId="0" applyNumberForma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12" fontId="0" fillId="4" borderId="9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NumberFormat="1" applyFill="1" applyBorder="1" applyAlignment="1">
      <alignment horizontal="center" vertical="center"/>
    </xf>
    <xf numFmtId="165" fontId="0" fillId="4" borderId="10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center" vertical="center"/>
    </xf>
    <xf numFmtId="0" fontId="0" fillId="4" borderId="0" xfId="0" applyFill="1"/>
    <xf numFmtId="165" fontId="3" fillId="0" borderId="9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68"/>
  <sheetViews>
    <sheetView tabSelected="1" view="pageBreakPreview" topLeftCell="A37" zoomScale="110" zoomScaleNormal="90" zoomScaleSheetLayoutView="110" workbookViewId="0">
      <selection activeCell="G11" sqref="G11"/>
    </sheetView>
  </sheetViews>
  <sheetFormatPr defaultRowHeight="19.5" customHeight="1"/>
  <cols>
    <col min="1" max="1" width="5.7109375" style="1" customWidth="1"/>
    <col min="2" max="2" width="13" style="1" customWidth="1"/>
    <col min="3" max="3" width="25.7109375" style="38" customWidth="1"/>
    <col min="4" max="4" width="10.7109375" style="38" customWidth="1"/>
    <col min="5" max="5" width="10.7109375" style="1" customWidth="1"/>
    <col min="6" max="6" width="14.85546875" style="1" customWidth="1"/>
    <col min="7" max="8" width="10.7109375" style="1" customWidth="1"/>
    <col min="9" max="9" width="13.140625" style="1" customWidth="1"/>
    <col min="10" max="10" width="16.140625" style="1" hidden="1" customWidth="1"/>
    <col min="11" max="14" width="16.7109375" style="1" hidden="1" customWidth="1"/>
    <col min="15" max="15" width="18.85546875" style="1" hidden="1" customWidth="1"/>
    <col min="16" max="16" width="17.85546875" style="1" hidden="1" customWidth="1"/>
    <col min="17" max="19" width="16.7109375" style="1" hidden="1" customWidth="1"/>
    <col min="20" max="20" width="18.5703125" style="1" hidden="1" customWidth="1"/>
    <col min="21" max="21" width="16.7109375" style="1" hidden="1" customWidth="1"/>
    <col min="22" max="22" width="18.5703125" style="1" hidden="1" customWidth="1"/>
    <col min="23" max="23" width="16.7109375" style="1" hidden="1" customWidth="1"/>
    <col min="24" max="16384" width="9.140625" style="1"/>
  </cols>
  <sheetData>
    <row r="1" spans="1:23" ht="19.5" customHeight="1" thickBot="1">
      <c r="A1" s="60" t="s">
        <v>1</v>
      </c>
      <c r="B1" s="68" t="s">
        <v>25</v>
      </c>
      <c r="C1" s="69"/>
      <c r="D1" s="64" t="s">
        <v>18</v>
      </c>
      <c r="E1" s="61"/>
      <c r="F1" s="65"/>
      <c r="G1" s="64" t="s">
        <v>19</v>
      </c>
      <c r="H1" s="61"/>
      <c r="I1" s="65"/>
      <c r="J1" s="80" t="s">
        <v>8</v>
      </c>
      <c r="K1" s="66" t="s">
        <v>2</v>
      </c>
      <c r="L1" s="78" t="s">
        <v>17</v>
      </c>
      <c r="M1" s="78" t="s">
        <v>9</v>
      </c>
      <c r="N1" s="62" t="s">
        <v>3</v>
      </c>
      <c r="O1" s="62" t="s">
        <v>11</v>
      </c>
      <c r="P1" s="82" t="s">
        <v>4</v>
      </c>
      <c r="Q1" s="76" t="s">
        <v>5</v>
      </c>
      <c r="R1" s="70" t="s">
        <v>6</v>
      </c>
      <c r="S1" s="78" t="s">
        <v>7</v>
      </c>
      <c r="T1" s="70" t="s">
        <v>13</v>
      </c>
      <c r="U1" s="62" t="s">
        <v>12</v>
      </c>
      <c r="V1" s="72" t="s">
        <v>14</v>
      </c>
      <c r="W1" s="74" t="s">
        <v>12</v>
      </c>
    </row>
    <row r="2" spans="1:23" ht="19.5" customHeight="1" thickTop="1" thickBot="1">
      <c r="A2" s="61"/>
      <c r="B2" s="4" t="s">
        <v>24</v>
      </c>
      <c r="C2" s="59" t="s">
        <v>20</v>
      </c>
      <c r="D2" s="5" t="s">
        <v>21</v>
      </c>
      <c r="E2" s="5" t="s">
        <v>22</v>
      </c>
      <c r="F2" s="6" t="s">
        <v>23</v>
      </c>
      <c r="G2" s="5" t="s">
        <v>21</v>
      </c>
      <c r="H2" s="5" t="s">
        <v>22</v>
      </c>
      <c r="I2" s="6" t="s">
        <v>23</v>
      </c>
      <c r="J2" s="81"/>
      <c r="K2" s="67"/>
      <c r="L2" s="79"/>
      <c r="M2" s="79"/>
      <c r="N2" s="63"/>
      <c r="O2" s="63"/>
      <c r="P2" s="79"/>
      <c r="Q2" s="77"/>
      <c r="R2" s="71"/>
      <c r="S2" s="79"/>
      <c r="T2" s="71"/>
      <c r="U2" s="63"/>
      <c r="V2" s="73"/>
      <c r="W2" s="75"/>
    </row>
    <row r="3" spans="1:23" ht="19.5" customHeight="1" thickTop="1">
      <c r="A3" s="7">
        <v>1</v>
      </c>
      <c r="B3" s="8">
        <v>2112</v>
      </c>
      <c r="C3" s="9">
        <f t="shared" ref="C3" si="0">B3*0.00379</f>
        <v>8.0044799999999992</v>
      </c>
      <c r="D3" s="10">
        <v>9</v>
      </c>
      <c r="E3" s="11">
        <v>2.75</v>
      </c>
      <c r="F3" s="12">
        <f t="shared" ref="F3" si="1">(D3*0.305)+(E3*0.025)</f>
        <v>2.8137500000000002</v>
      </c>
      <c r="G3" s="13">
        <v>5</v>
      </c>
      <c r="H3" s="14">
        <v>2.625</v>
      </c>
      <c r="I3" s="12">
        <f t="shared" ref="I3" si="2">(G3*0.305)+(H3*0.025)</f>
        <v>1.590625</v>
      </c>
      <c r="J3" s="16"/>
      <c r="K3" s="17">
        <f>15359*1.7</f>
        <v>26110.3</v>
      </c>
      <c r="L3" s="17">
        <f>5348*1.7</f>
        <v>9091.6</v>
      </c>
      <c r="M3" s="17" t="s">
        <v>10</v>
      </c>
      <c r="N3" s="18" t="e">
        <f>K3*#REF!</f>
        <v>#REF!</v>
      </c>
      <c r="O3" s="19" t="e">
        <f>L3*#REF!</f>
        <v>#REF!</v>
      </c>
      <c r="P3" s="20"/>
      <c r="Q3" s="21" t="e">
        <f>P3*#REF!</f>
        <v>#REF!</v>
      </c>
      <c r="R3" s="15"/>
      <c r="S3" s="18" t="e">
        <f>R3*#REF!</f>
        <v>#REF!</v>
      </c>
      <c r="T3" s="17">
        <f>13302*1.7</f>
        <v>22613.399999999998</v>
      </c>
      <c r="U3" s="22" t="e">
        <f>T3*#REF!</f>
        <v>#REF!</v>
      </c>
      <c r="V3" s="23"/>
      <c r="W3" s="18" t="e">
        <f>V3*#REF!</f>
        <v>#REF!</v>
      </c>
    </row>
    <row r="4" spans="1:23" ht="19.5" customHeight="1">
      <c r="A4" s="24">
        <v>2</v>
      </c>
      <c r="B4" s="25">
        <v>3755</v>
      </c>
      <c r="C4" s="9">
        <f t="shared" ref="C4:C67" si="3">B4*0.00379</f>
        <v>14.231450000000001</v>
      </c>
      <c r="D4" s="3">
        <v>12</v>
      </c>
      <c r="E4" s="11">
        <v>3.75</v>
      </c>
      <c r="F4" s="12">
        <f t="shared" ref="F4:F67" si="4">(D4*0.305)+(E4*0.025)</f>
        <v>3.7537500000000001</v>
      </c>
      <c r="G4" s="13">
        <v>5</v>
      </c>
      <c r="H4" s="14">
        <v>2.625</v>
      </c>
      <c r="I4" s="12">
        <f t="shared" ref="I4:I67" si="5">(G4*0.305)+(H4*0.025)</f>
        <v>1.590625</v>
      </c>
      <c r="J4" s="16"/>
      <c r="K4" s="17">
        <f>16868*1.7</f>
        <v>28675.599999999999</v>
      </c>
      <c r="L4" s="17">
        <f>5869*1.7</f>
        <v>9977.2999999999993</v>
      </c>
      <c r="M4" s="17" t="s">
        <v>10</v>
      </c>
      <c r="N4" s="18" t="e">
        <f>K4*#REF!</f>
        <v>#REF!</v>
      </c>
      <c r="O4" s="19" t="e">
        <f>L4*#REF!</f>
        <v>#REF!</v>
      </c>
      <c r="P4" s="20"/>
      <c r="Q4" s="21" t="e">
        <f>P4*#REF!</f>
        <v>#REF!</v>
      </c>
      <c r="R4" s="26"/>
      <c r="S4" s="18" t="e">
        <f>R4*#REF!</f>
        <v>#REF!</v>
      </c>
      <c r="T4" s="17"/>
      <c r="U4" s="22" t="e">
        <f>T4*#REF!</f>
        <v>#REF!</v>
      </c>
      <c r="V4" s="23"/>
      <c r="W4" s="18" t="e">
        <f>V4*#REF!</f>
        <v>#REF!</v>
      </c>
    </row>
    <row r="5" spans="1:23" ht="19.5" customHeight="1">
      <c r="A5" s="27">
        <v>3</v>
      </c>
      <c r="B5" s="25">
        <v>4532</v>
      </c>
      <c r="C5" s="9">
        <f t="shared" si="3"/>
        <v>17.176279999999998</v>
      </c>
      <c r="D5" s="3">
        <v>9</v>
      </c>
      <c r="E5" s="11">
        <v>2.75</v>
      </c>
      <c r="F5" s="12">
        <f t="shared" si="4"/>
        <v>2.8137500000000002</v>
      </c>
      <c r="G5" s="13">
        <v>10</v>
      </c>
      <c r="H5" s="14">
        <v>0.625</v>
      </c>
      <c r="I5" s="12">
        <f t="shared" si="5"/>
        <v>3.0656249999999998</v>
      </c>
      <c r="J5" s="16"/>
      <c r="K5" s="17"/>
      <c r="L5" s="17"/>
      <c r="M5" s="28"/>
      <c r="N5" s="19" t="e">
        <f>K5*#REF!</f>
        <v>#REF!</v>
      </c>
      <c r="O5" s="19" t="e">
        <f>L5*#REF!</f>
        <v>#REF!</v>
      </c>
      <c r="P5" s="20"/>
      <c r="Q5" s="21" t="e">
        <f>P5*#REF!</f>
        <v>#REF!</v>
      </c>
      <c r="R5" s="26"/>
      <c r="S5" s="18" t="e">
        <f>R5*#REF!</f>
        <v>#REF!</v>
      </c>
      <c r="T5" s="17"/>
      <c r="U5" s="22" t="e">
        <f>T5*#REF!</f>
        <v>#REF!</v>
      </c>
      <c r="V5" s="23"/>
      <c r="W5" s="18" t="e">
        <f>V5*#REF!</f>
        <v>#REF!</v>
      </c>
    </row>
    <row r="6" spans="1:23" ht="19.5" customHeight="1">
      <c r="A6" s="24">
        <v>4</v>
      </c>
      <c r="B6" s="25">
        <v>5867</v>
      </c>
      <c r="C6" s="9">
        <f t="shared" si="3"/>
        <v>22.23593</v>
      </c>
      <c r="D6" s="3">
        <v>15</v>
      </c>
      <c r="E6" s="11">
        <v>4.625</v>
      </c>
      <c r="F6" s="12">
        <f t="shared" si="4"/>
        <v>4.6906249999999998</v>
      </c>
      <c r="G6" s="13">
        <v>5</v>
      </c>
      <c r="H6" s="14">
        <v>2.625</v>
      </c>
      <c r="I6" s="12">
        <f t="shared" si="5"/>
        <v>1.590625</v>
      </c>
      <c r="J6" s="16"/>
      <c r="K6" s="17"/>
      <c r="L6" s="17"/>
      <c r="M6" s="28"/>
      <c r="N6" s="19" t="e">
        <f>K6*#REF!</f>
        <v>#REF!</v>
      </c>
      <c r="O6" s="19" t="e">
        <f>L6*#REF!</f>
        <v>#REF!</v>
      </c>
      <c r="P6" s="20"/>
      <c r="Q6" s="21" t="e">
        <f>P6*#REF!</f>
        <v>#REF!</v>
      </c>
      <c r="R6" s="26"/>
      <c r="S6" s="18" t="e">
        <f>R6*#REF!</f>
        <v>#REF!</v>
      </c>
      <c r="T6" s="17"/>
      <c r="U6" s="22" t="e">
        <f>T6*#REF!</f>
        <v>#REF!</v>
      </c>
      <c r="V6" s="23"/>
      <c r="W6" s="18" t="e">
        <f>V6*#REF!</f>
        <v>#REF!</v>
      </c>
    </row>
    <row r="7" spans="1:23" ht="19.5" customHeight="1">
      <c r="A7" s="24">
        <v>5</v>
      </c>
      <c r="B7" s="25">
        <v>6952</v>
      </c>
      <c r="C7" s="9">
        <f t="shared" si="3"/>
        <v>26.34808</v>
      </c>
      <c r="D7" s="3">
        <v>9</v>
      </c>
      <c r="E7" s="11">
        <v>2.75</v>
      </c>
      <c r="F7" s="12">
        <f t="shared" si="4"/>
        <v>2.8137500000000002</v>
      </c>
      <c r="G7" s="13">
        <v>14</v>
      </c>
      <c r="H7" s="29">
        <v>10.625</v>
      </c>
      <c r="I7" s="12">
        <f t="shared" si="5"/>
        <v>4.5356249999999996</v>
      </c>
      <c r="J7" s="16"/>
      <c r="K7" s="17"/>
      <c r="L7" s="17"/>
      <c r="M7" s="28"/>
      <c r="N7" s="19" t="e">
        <f>K7*#REF!</f>
        <v>#REF!</v>
      </c>
      <c r="O7" s="19" t="e">
        <f>L7*#REF!</f>
        <v>#REF!</v>
      </c>
      <c r="P7" s="20">
        <f>15153*1.7</f>
        <v>25760.1</v>
      </c>
      <c r="Q7" s="21" t="e">
        <f>P7*#REF!</f>
        <v>#REF!</v>
      </c>
      <c r="R7" s="26"/>
      <c r="S7" s="18" t="e">
        <f>R7*#REF!</f>
        <v>#REF!</v>
      </c>
      <c r="T7" s="17"/>
      <c r="U7" s="22" t="e">
        <f>T7*#REF!</f>
        <v>#REF!</v>
      </c>
      <c r="V7" s="23"/>
      <c r="W7" s="18" t="e">
        <f>V7*#REF!</f>
        <v>#REF!</v>
      </c>
    </row>
    <row r="8" spans="1:23" ht="19.5" customHeight="1">
      <c r="A8" s="24">
        <v>6</v>
      </c>
      <c r="B8" s="25">
        <v>8057</v>
      </c>
      <c r="C8" s="9">
        <f t="shared" si="3"/>
        <v>30.53603</v>
      </c>
      <c r="D8" s="3">
        <v>12</v>
      </c>
      <c r="E8" s="11">
        <v>3.75</v>
      </c>
      <c r="F8" s="12">
        <f t="shared" si="4"/>
        <v>3.7537500000000001</v>
      </c>
      <c r="G8" s="13">
        <v>10</v>
      </c>
      <c r="H8" s="14">
        <v>0.625</v>
      </c>
      <c r="I8" s="12">
        <f t="shared" si="5"/>
        <v>3.0656249999999998</v>
      </c>
      <c r="J8" s="16"/>
      <c r="K8" s="17"/>
      <c r="L8" s="17"/>
      <c r="M8" s="28"/>
      <c r="N8" s="19" t="e">
        <f>K8*#REF!</f>
        <v>#REF!</v>
      </c>
      <c r="O8" s="19" t="e">
        <f>L8*#REF!</f>
        <v>#REF!</v>
      </c>
      <c r="P8" s="30"/>
      <c r="Q8" s="21" t="e">
        <f>P8*#REF!</f>
        <v>#REF!</v>
      </c>
      <c r="R8" s="26"/>
      <c r="S8" s="18" t="e">
        <f>R8*#REF!</f>
        <v>#REF!</v>
      </c>
      <c r="T8" s="17">
        <f>15158*1.7</f>
        <v>25768.6</v>
      </c>
      <c r="U8" s="22" t="e">
        <f>T8*#REF!</f>
        <v>#REF!</v>
      </c>
      <c r="V8" s="23">
        <f>13943*1.7</f>
        <v>23703.1</v>
      </c>
      <c r="W8" s="18" t="e">
        <f>V8*#REF!</f>
        <v>#REF!</v>
      </c>
    </row>
    <row r="9" spans="1:23" ht="19.5" customHeight="1">
      <c r="A9" s="24">
        <v>7</v>
      </c>
      <c r="B9" s="25">
        <v>8449</v>
      </c>
      <c r="C9" s="9">
        <f t="shared" si="3"/>
        <v>32.021709999999999</v>
      </c>
      <c r="D9" s="3">
        <v>18</v>
      </c>
      <c r="E9" s="11">
        <v>5.5</v>
      </c>
      <c r="F9" s="12">
        <f t="shared" si="4"/>
        <v>5.6275000000000004</v>
      </c>
      <c r="G9" s="13">
        <v>5</v>
      </c>
      <c r="H9" s="14">
        <v>2.625</v>
      </c>
      <c r="I9" s="12">
        <f t="shared" si="5"/>
        <v>1.590625</v>
      </c>
      <c r="J9" s="16"/>
      <c r="K9" s="17"/>
      <c r="L9" s="17"/>
      <c r="M9" s="28"/>
      <c r="N9" s="19" t="e">
        <f>K9*#REF!</f>
        <v>#REF!</v>
      </c>
      <c r="O9" s="19" t="e">
        <f>L9*#REF!</f>
        <v>#REF!</v>
      </c>
      <c r="P9" s="30"/>
      <c r="Q9" s="21" t="e">
        <f>P9*#REF!</f>
        <v>#REF!</v>
      </c>
      <c r="R9" s="26"/>
      <c r="S9" s="18" t="e">
        <f>R9*#REF!</f>
        <v>#REF!</v>
      </c>
      <c r="T9" s="17"/>
      <c r="U9" s="22" t="e">
        <f>T9*#REF!</f>
        <v>#REF!</v>
      </c>
      <c r="V9" s="23"/>
      <c r="W9" s="18" t="e">
        <f>V9*#REF!</f>
        <v>#REF!</v>
      </c>
    </row>
    <row r="10" spans="1:23" ht="19.5" customHeight="1">
      <c r="A10" s="24">
        <v>8</v>
      </c>
      <c r="B10" s="25">
        <v>9372</v>
      </c>
      <c r="C10" s="9">
        <f t="shared" si="3"/>
        <v>35.519880000000001</v>
      </c>
      <c r="D10" s="3">
        <v>9</v>
      </c>
      <c r="E10" s="11">
        <v>2.75</v>
      </c>
      <c r="F10" s="12">
        <f t="shared" si="4"/>
        <v>2.8137500000000002</v>
      </c>
      <c r="G10" s="13">
        <v>19</v>
      </c>
      <c r="H10" s="29">
        <v>8.625</v>
      </c>
      <c r="I10" s="12">
        <f t="shared" si="5"/>
        <v>6.0106250000000001</v>
      </c>
      <c r="J10" s="16"/>
      <c r="K10" s="17"/>
      <c r="L10" s="17"/>
      <c r="M10" s="28"/>
      <c r="N10" s="19" t="e">
        <f>K10*#REF!</f>
        <v>#REF!</v>
      </c>
      <c r="O10" s="19" t="e">
        <f>L10*#REF!</f>
        <v>#REF!</v>
      </c>
      <c r="P10" s="30"/>
      <c r="Q10" s="21" t="e">
        <f>P10*#REF!</f>
        <v>#REF!</v>
      </c>
      <c r="R10" s="26"/>
      <c r="S10" s="18" t="e">
        <f>R10*#REF!</f>
        <v>#REF!</v>
      </c>
      <c r="T10" s="17"/>
      <c r="U10" s="22" t="e">
        <f>T10*#REF!</f>
        <v>#REF!</v>
      </c>
      <c r="V10" s="23"/>
      <c r="W10" s="18" t="e">
        <f>V10*#REF!</f>
        <v>#REF!</v>
      </c>
    </row>
    <row r="11" spans="1:23" ht="19.5" customHeight="1">
      <c r="A11" s="24">
        <v>9</v>
      </c>
      <c r="B11" s="25">
        <v>11500</v>
      </c>
      <c r="C11" s="9">
        <f t="shared" si="3"/>
        <v>43.585000000000001</v>
      </c>
      <c r="D11" s="3">
        <v>21</v>
      </c>
      <c r="E11" s="11">
        <v>6.5</v>
      </c>
      <c r="F11" s="12">
        <f t="shared" si="4"/>
        <v>6.5674999999999999</v>
      </c>
      <c r="G11" s="13">
        <v>5</v>
      </c>
      <c r="H11" s="14">
        <v>2.625</v>
      </c>
      <c r="I11" s="12">
        <f t="shared" si="5"/>
        <v>1.590625</v>
      </c>
      <c r="J11" s="16"/>
      <c r="K11" s="17"/>
      <c r="L11" s="17"/>
      <c r="M11" s="28"/>
      <c r="N11" s="19" t="e">
        <f>K11*#REF!</f>
        <v>#REF!</v>
      </c>
      <c r="O11" s="19" t="e">
        <f>L11*#REF!</f>
        <v>#REF!</v>
      </c>
      <c r="P11" s="30"/>
      <c r="Q11" s="21" t="e">
        <f>P11*#REF!</f>
        <v>#REF!</v>
      </c>
      <c r="R11" s="26"/>
      <c r="S11" s="18" t="e">
        <f>R11*#REF!</f>
        <v>#REF!</v>
      </c>
      <c r="T11" s="17"/>
      <c r="U11" s="22" t="e">
        <f>T11*#REF!</f>
        <v>#REF!</v>
      </c>
      <c r="V11" s="23"/>
      <c r="W11" s="18" t="e">
        <f>V11*#REF!</f>
        <v>#REF!</v>
      </c>
    </row>
    <row r="12" spans="1:23" ht="19.5" customHeight="1" thickBot="1">
      <c r="A12" s="24">
        <v>10</v>
      </c>
      <c r="B12" s="25">
        <v>11792</v>
      </c>
      <c r="C12" s="9">
        <f t="shared" si="3"/>
        <v>44.691679999999998</v>
      </c>
      <c r="D12" s="3">
        <v>9</v>
      </c>
      <c r="E12" s="11">
        <v>2.75</v>
      </c>
      <c r="F12" s="12">
        <f t="shared" si="4"/>
        <v>2.8137500000000002</v>
      </c>
      <c r="G12" s="13">
        <v>24</v>
      </c>
      <c r="H12" s="29">
        <v>6.625</v>
      </c>
      <c r="I12" s="12">
        <f t="shared" si="5"/>
        <v>7.4856250000000006</v>
      </c>
      <c r="J12" s="16"/>
      <c r="K12" s="17"/>
      <c r="L12" s="17"/>
      <c r="M12" s="28"/>
      <c r="N12" s="19" t="e">
        <f>K12*#REF!</f>
        <v>#REF!</v>
      </c>
      <c r="O12" s="19" t="e">
        <f>L12*#REF!</f>
        <v>#REF!</v>
      </c>
      <c r="P12" s="30"/>
      <c r="Q12" s="21" t="e">
        <f>P12*#REF!</f>
        <v>#REF!</v>
      </c>
      <c r="R12" s="26"/>
      <c r="S12" s="18" t="e">
        <f>R12*#REF!</f>
        <v>#REF!</v>
      </c>
      <c r="T12" s="17"/>
      <c r="U12" s="22" t="e">
        <f>T12*#REF!</f>
        <v>#REF!</v>
      </c>
      <c r="V12" s="23"/>
      <c r="W12" s="18" t="e">
        <f>V12*#REF!</f>
        <v>#REF!</v>
      </c>
    </row>
    <row r="13" spans="1:23" ht="19.5" customHeight="1" thickTop="1" thickBot="1">
      <c r="A13" s="24">
        <v>11</v>
      </c>
      <c r="B13" s="25">
        <v>12359</v>
      </c>
      <c r="C13" s="9">
        <f t="shared" si="3"/>
        <v>46.840609999999998</v>
      </c>
      <c r="D13" s="3">
        <v>12</v>
      </c>
      <c r="E13" s="11">
        <v>3.75</v>
      </c>
      <c r="F13" s="12">
        <f t="shared" si="4"/>
        <v>3.7537500000000001</v>
      </c>
      <c r="G13" s="13">
        <v>14</v>
      </c>
      <c r="H13" s="29">
        <v>10.625</v>
      </c>
      <c r="I13" s="12">
        <f t="shared" si="5"/>
        <v>4.5356249999999996</v>
      </c>
      <c r="J13" s="16"/>
      <c r="K13" s="17"/>
      <c r="L13" s="17"/>
      <c r="M13" s="28"/>
      <c r="N13" s="19" t="e">
        <f>K13*#REF!</f>
        <v>#REF!</v>
      </c>
      <c r="O13" s="19" t="e">
        <f>L13*#REF!</f>
        <v>#REF!</v>
      </c>
      <c r="P13" s="30"/>
      <c r="Q13" s="21" t="e">
        <f>P13*#REF!</f>
        <v>#REF!</v>
      </c>
      <c r="R13" s="26"/>
      <c r="S13" s="31" t="e">
        <f>R13*#REF!</f>
        <v>#REF!</v>
      </c>
      <c r="T13" s="17"/>
      <c r="U13" s="22" t="e">
        <f>T13*#REF!</f>
        <v>#REF!</v>
      </c>
      <c r="V13" s="23"/>
      <c r="W13" s="18" t="e">
        <f>V13*#REF!</f>
        <v>#REF!</v>
      </c>
    </row>
    <row r="14" spans="1:23" ht="19.5" customHeight="1" thickTop="1" thickBot="1">
      <c r="A14" s="24">
        <v>12</v>
      </c>
      <c r="B14" s="25">
        <v>12589</v>
      </c>
      <c r="C14" s="9">
        <f t="shared" si="3"/>
        <v>47.712310000000002</v>
      </c>
      <c r="D14" s="3">
        <v>15</v>
      </c>
      <c r="E14" s="11">
        <v>4.625</v>
      </c>
      <c r="F14" s="12">
        <f t="shared" si="4"/>
        <v>4.6906249999999998</v>
      </c>
      <c r="G14" s="13">
        <v>10</v>
      </c>
      <c r="H14" s="14">
        <v>0.625</v>
      </c>
      <c r="I14" s="12">
        <f t="shared" si="5"/>
        <v>3.0656249999999998</v>
      </c>
      <c r="J14" s="16"/>
      <c r="K14" s="17"/>
      <c r="L14" s="17"/>
      <c r="M14" s="28"/>
      <c r="N14" s="19" t="e">
        <f>K14*#REF!</f>
        <v>#REF!</v>
      </c>
      <c r="O14" s="19" t="e">
        <f>L14*#REF!</f>
        <v>#REF!</v>
      </c>
      <c r="P14" s="30"/>
      <c r="Q14" s="21" t="e">
        <f>P14*#REF!</f>
        <v>#REF!</v>
      </c>
      <c r="R14" s="26"/>
      <c r="S14" s="31" t="e">
        <f>R14*#REF!</f>
        <v>#REF!</v>
      </c>
      <c r="T14" s="17"/>
      <c r="U14" s="22" t="e">
        <f>T14*#REF!</f>
        <v>#REF!</v>
      </c>
      <c r="V14" s="23"/>
      <c r="W14" s="18" t="e">
        <f>V14*#REF!</f>
        <v>#REF!</v>
      </c>
    </row>
    <row r="15" spans="1:23" ht="19.5" customHeight="1" thickTop="1" thickBot="1">
      <c r="A15" s="24">
        <v>13</v>
      </c>
      <c r="B15" s="25">
        <v>14212</v>
      </c>
      <c r="C15" s="9">
        <f t="shared" si="3"/>
        <v>53.863480000000003</v>
      </c>
      <c r="D15" s="3">
        <v>9</v>
      </c>
      <c r="E15" s="11">
        <v>2.75</v>
      </c>
      <c r="F15" s="12">
        <f t="shared" si="4"/>
        <v>2.8137500000000002</v>
      </c>
      <c r="G15" s="13">
        <v>29</v>
      </c>
      <c r="H15" s="29">
        <v>4.625</v>
      </c>
      <c r="I15" s="12">
        <f t="shared" si="5"/>
        <v>8.9606250000000003</v>
      </c>
      <c r="J15" s="16"/>
      <c r="K15" s="17"/>
      <c r="L15" s="17"/>
      <c r="M15" s="28"/>
      <c r="N15" s="19" t="e">
        <f>K15*#REF!</f>
        <v>#REF!</v>
      </c>
      <c r="O15" s="19" t="e">
        <f>L15*#REF!</f>
        <v>#REF!</v>
      </c>
      <c r="P15" s="20">
        <f>20133*1.7</f>
        <v>34226.1</v>
      </c>
      <c r="Q15" s="21" t="e">
        <f>P15*#REF!</f>
        <v>#REF!</v>
      </c>
      <c r="R15" s="26"/>
      <c r="S15" s="31" t="e">
        <f>R15*#REF!</f>
        <v>#REF!</v>
      </c>
      <c r="T15" s="17"/>
      <c r="U15" s="22" t="e">
        <f>T15*#REF!</f>
        <v>#REF!</v>
      </c>
      <c r="V15" s="23"/>
      <c r="W15" s="18" t="e">
        <f>V15*#REF!</f>
        <v>#REF!</v>
      </c>
    </row>
    <row r="16" spans="1:23" ht="19.5" customHeight="1" thickTop="1" thickBot="1">
      <c r="A16" s="24">
        <v>14</v>
      </c>
      <c r="B16" s="25">
        <v>15020</v>
      </c>
      <c r="C16" s="9">
        <f t="shared" si="3"/>
        <v>56.925800000000002</v>
      </c>
      <c r="D16" s="3">
        <v>24</v>
      </c>
      <c r="E16" s="11">
        <v>7.375</v>
      </c>
      <c r="F16" s="12">
        <f t="shared" si="4"/>
        <v>7.5043750000000005</v>
      </c>
      <c r="G16" s="13">
        <v>5</v>
      </c>
      <c r="H16" s="14">
        <v>2.625</v>
      </c>
      <c r="I16" s="12">
        <f t="shared" si="5"/>
        <v>1.590625</v>
      </c>
      <c r="J16" s="16"/>
      <c r="K16" s="17"/>
      <c r="L16" s="17"/>
      <c r="M16" s="28"/>
      <c r="N16" s="19" t="e">
        <f>K16*#REF!</f>
        <v>#REF!</v>
      </c>
      <c r="O16" s="19" t="e">
        <f>L16*#REF!</f>
        <v>#REF!</v>
      </c>
      <c r="P16" s="20"/>
      <c r="Q16" s="21" t="e">
        <f>P16*#REF!</f>
        <v>#REF!</v>
      </c>
      <c r="R16" s="26"/>
      <c r="S16" s="31" t="e">
        <f>R16*#REF!</f>
        <v>#REF!</v>
      </c>
      <c r="T16" s="17">
        <f>22582*1.7</f>
        <v>38389.4</v>
      </c>
      <c r="U16" s="22" t="e">
        <f>T16*#REF!</f>
        <v>#REF!</v>
      </c>
      <c r="V16" s="23"/>
      <c r="W16" s="18" t="e">
        <f>V16*#REF!</f>
        <v>#REF!</v>
      </c>
    </row>
    <row r="17" spans="1:23" ht="19.5" customHeight="1" thickTop="1" thickBot="1">
      <c r="A17" s="24">
        <v>15</v>
      </c>
      <c r="B17" s="25">
        <v>16632</v>
      </c>
      <c r="C17" s="9">
        <f t="shared" si="3"/>
        <v>63.03528</v>
      </c>
      <c r="D17" s="3">
        <v>9</v>
      </c>
      <c r="E17" s="11">
        <v>2.75</v>
      </c>
      <c r="F17" s="12">
        <f t="shared" si="4"/>
        <v>2.8137500000000002</v>
      </c>
      <c r="G17" s="13">
        <v>34</v>
      </c>
      <c r="H17" s="29">
        <v>2.625</v>
      </c>
      <c r="I17" s="12">
        <f t="shared" si="5"/>
        <v>10.435625</v>
      </c>
      <c r="J17" s="16"/>
      <c r="K17" s="17"/>
      <c r="L17" s="17"/>
      <c r="M17" s="28"/>
      <c r="N17" s="19" t="e">
        <f>K17*#REF!</f>
        <v>#REF!</v>
      </c>
      <c r="O17" s="19" t="e">
        <f>L17*#REF!</f>
        <v>#REF!</v>
      </c>
      <c r="P17" s="20"/>
      <c r="Q17" s="21" t="e">
        <f>P17*#REF!</f>
        <v>#REF!</v>
      </c>
      <c r="R17" s="26"/>
      <c r="S17" s="31" t="e">
        <f>R17*#REF!</f>
        <v>#REF!</v>
      </c>
      <c r="T17" s="26"/>
      <c r="U17" s="22" t="e">
        <f>T17*#REF!</f>
        <v>#REF!</v>
      </c>
      <c r="V17" s="23"/>
      <c r="W17" s="18" t="e">
        <f>V17*#REF!</f>
        <v>#REF!</v>
      </c>
    </row>
    <row r="18" spans="1:23" ht="19.5" customHeight="1" thickTop="1" thickBot="1">
      <c r="A18" s="24">
        <v>16</v>
      </c>
      <c r="B18" s="25">
        <v>16661</v>
      </c>
      <c r="C18" s="9">
        <f t="shared" si="3"/>
        <v>63.145189999999999</v>
      </c>
      <c r="D18" s="3">
        <v>12</v>
      </c>
      <c r="E18" s="11">
        <v>3.75</v>
      </c>
      <c r="F18" s="12">
        <f t="shared" si="4"/>
        <v>3.7537500000000001</v>
      </c>
      <c r="G18" s="13">
        <v>19</v>
      </c>
      <c r="H18" s="29">
        <v>8.625</v>
      </c>
      <c r="I18" s="12">
        <f t="shared" si="5"/>
        <v>6.0106250000000001</v>
      </c>
      <c r="J18" s="16"/>
      <c r="K18" s="17"/>
      <c r="L18" s="17"/>
      <c r="M18" s="28"/>
      <c r="N18" s="19" t="e">
        <f>K18*#REF!</f>
        <v>#REF!</v>
      </c>
      <c r="O18" s="19" t="e">
        <f>L18*#REF!</f>
        <v>#REF!</v>
      </c>
      <c r="P18" s="20"/>
      <c r="Q18" s="21" t="e">
        <f>P18*#REF!</f>
        <v>#REF!</v>
      </c>
      <c r="R18" s="32">
        <f>18952*1.7</f>
        <v>32218.399999999998</v>
      </c>
      <c r="S18" s="31" t="e">
        <f>R18*#REF!</f>
        <v>#REF!</v>
      </c>
      <c r="T18" s="26"/>
      <c r="U18" s="22" t="e">
        <f>T18*#REF!</f>
        <v>#REF!</v>
      </c>
      <c r="V18" s="23"/>
      <c r="W18" s="18" t="e">
        <f>V18*#REF!</f>
        <v>#REF!</v>
      </c>
    </row>
    <row r="19" spans="1:23" ht="19.5" customHeight="1" thickTop="1">
      <c r="A19" s="24">
        <v>17</v>
      </c>
      <c r="B19" s="25">
        <v>16956</v>
      </c>
      <c r="C19" s="9">
        <f t="shared" si="3"/>
        <v>64.263239999999996</v>
      </c>
      <c r="D19" s="3">
        <v>26</v>
      </c>
      <c r="E19" s="11">
        <v>1.875</v>
      </c>
      <c r="F19" s="12">
        <f t="shared" si="4"/>
        <v>7.9768749999999997</v>
      </c>
      <c r="G19" s="13">
        <v>5</v>
      </c>
      <c r="H19" s="14">
        <v>2.625</v>
      </c>
      <c r="I19" s="12">
        <f t="shared" si="5"/>
        <v>1.590625</v>
      </c>
      <c r="J19" s="16"/>
      <c r="K19" s="17"/>
      <c r="L19" s="17"/>
      <c r="M19" s="28"/>
      <c r="N19" s="19" t="e">
        <f>K19*#REF!</f>
        <v>#REF!</v>
      </c>
      <c r="O19" s="19" t="e">
        <f>L19*#REF!</f>
        <v>#REF!</v>
      </c>
      <c r="P19" s="20"/>
      <c r="Q19" s="21" t="e">
        <f>P19*#REF!</f>
        <v>#REF!</v>
      </c>
      <c r="R19" s="33"/>
      <c r="S19" s="31" t="e">
        <f>R19*#REF!</f>
        <v>#REF!</v>
      </c>
      <c r="T19" s="26"/>
      <c r="U19" s="22" t="e">
        <f>T19*#REF!</f>
        <v>#REF!</v>
      </c>
      <c r="V19" s="23"/>
      <c r="W19" s="18" t="e">
        <f>V19*#REF!</f>
        <v>#REF!</v>
      </c>
    </row>
    <row r="20" spans="1:23" ht="19.5" customHeight="1">
      <c r="A20" s="24">
        <v>18</v>
      </c>
      <c r="B20" s="25">
        <v>18128</v>
      </c>
      <c r="C20" s="9">
        <f t="shared" si="3"/>
        <v>68.705119999999994</v>
      </c>
      <c r="D20" s="3">
        <v>18</v>
      </c>
      <c r="E20" s="11">
        <v>5.5</v>
      </c>
      <c r="F20" s="12">
        <f t="shared" si="4"/>
        <v>5.6275000000000004</v>
      </c>
      <c r="G20" s="13">
        <v>10</v>
      </c>
      <c r="H20" s="14">
        <v>0.625</v>
      </c>
      <c r="I20" s="12">
        <f t="shared" si="5"/>
        <v>3.0656249999999998</v>
      </c>
      <c r="J20" s="16"/>
      <c r="K20" s="17"/>
      <c r="L20" s="17"/>
      <c r="M20" s="28"/>
      <c r="N20" s="19" t="e">
        <f>K20*#REF!</f>
        <v>#REF!</v>
      </c>
      <c r="O20" s="19" t="e">
        <f>L20*#REF!</f>
        <v>#REF!</v>
      </c>
      <c r="P20" s="20"/>
      <c r="Q20" s="21" t="e">
        <f>P20*#REF!</f>
        <v>#REF!</v>
      </c>
      <c r="R20" s="26"/>
      <c r="S20" s="34" t="e">
        <f>R20*#REF!</f>
        <v>#REF!</v>
      </c>
      <c r="T20" s="26"/>
      <c r="U20" s="22" t="e">
        <f>T20*#REF!</f>
        <v>#REF!</v>
      </c>
      <c r="V20" s="23"/>
      <c r="W20" s="18" t="e">
        <f>V20*#REF!</f>
        <v>#REF!</v>
      </c>
    </row>
    <row r="21" spans="1:23" ht="19.5" customHeight="1">
      <c r="A21" s="24">
        <v>19</v>
      </c>
      <c r="B21" s="25">
        <v>19010</v>
      </c>
      <c r="C21" s="9">
        <f t="shared" si="3"/>
        <v>72.047899999999998</v>
      </c>
      <c r="D21" s="3">
        <v>27</v>
      </c>
      <c r="E21" s="11">
        <v>8.375</v>
      </c>
      <c r="F21" s="12">
        <f t="shared" si="4"/>
        <v>8.4443749999999991</v>
      </c>
      <c r="G21" s="13">
        <v>5</v>
      </c>
      <c r="H21" s="14">
        <v>2.625</v>
      </c>
      <c r="I21" s="12">
        <f t="shared" si="5"/>
        <v>1.590625</v>
      </c>
      <c r="J21" s="16"/>
      <c r="K21" s="17"/>
      <c r="L21" s="17"/>
      <c r="M21" s="28"/>
      <c r="N21" s="19" t="e">
        <f>K21*#REF!</f>
        <v>#REF!</v>
      </c>
      <c r="O21" s="19" t="e">
        <f>L21*#REF!</f>
        <v>#REF!</v>
      </c>
      <c r="P21" s="20"/>
      <c r="Q21" s="21" t="e">
        <f>P21*#REF!</f>
        <v>#REF!</v>
      </c>
      <c r="R21" s="26"/>
      <c r="S21" s="34" t="e">
        <f>R21*#REF!</f>
        <v>#REF!</v>
      </c>
      <c r="T21" s="26"/>
      <c r="U21" s="22" t="e">
        <f>T21*#REF!</f>
        <v>#REF!</v>
      </c>
      <c r="V21" s="23"/>
      <c r="W21" s="18" t="e">
        <f>V21*#REF!</f>
        <v>#REF!</v>
      </c>
    </row>
    <row r="22" spans="1:23" ht="19.5" customHeight="1">
      <c r="A22" s="24">
        <v>20</v>
      </c>
      <c r="B22" s="25">
        <v>19051</v>
      </c>
      <c r="C22" s="9">
        <f t="shared" si="3"/>
        <v>72.203289999999996</v>
      </c>
      <c r="D22" s="3">
        <v>9</v>
      </c>
      <c r="E22" s="11">
        <v>2.75</v>
      </c>
      <c r="F22" s="12">
        <f t="shared" si="4"/>
        <v>2.8137500000000002</v>
      </c>
      <c r="G22" s="13">
        <v>39</v>
      </c>
      <c r="H22" s="14">
        <v>0.625</v>
      </c>
      <c r="I22" s="12">
        <f t="shared" si="5"/>
        <v>11.910625</v>
      </c>
      <c r="J22" s="16"/>
      <c r="K22" s="17"/>
      <c r="L22" s="17"/>
      <c r="M22" s="28"/>
      <c r="N22" s="19" t="e">
        <f>K22*#REF!</f>
        <v>#REF!</v>
      </c>
      <c r="O22" s="19" t="e">
        <f>L22*#REF!</f>
        <v>#REF!</v>
      </c>
      <c r="P22" s="20"/>
      <c r="Q22" s="21" t="e">
        <f>P22*#REF!</f>
        <v>#REF!</v>
      </c>
      <c r="R22" s="26"/>
      <c r="S22" s="34" t="e">
        <f>R22*#REF!</f>
        <v>#REF!</v>
      </c>
      <c r="T22" s="26"/>
      <c r="U22" s="22" t="e">
        <f>T22*#REF!</f>
        <v>#REF!</v>
      </c>
      <c r="V22" s="23"/>
      <c r="W22" s="19" t="e">
        <f>V22*#REF!</f>
        <v>#REF!</v>
      </c>
    </row>
    <row r="23" spans="1:23" ht="19.5" customHeight="1">
      <c r="A23" s="24">
        <v>21</v>
      </c>
      <c r="B23" s="25">
        <v>19311</v>
      </c>
      <c r="C23" s="9">
        <f t="shared" si="3"/>
        <v>73.188689999999994</v>
      </c>
      <c r="D23" s="3">
        <v>15</v>
      </c>
      <c r="E23" s="11">
        <v>4.625</v>
      </c>
      <c r="F23" s="12">
        <f t="shared" si="4"/>
        <v>4.6906249999999998</v>
      </c>
      <c r="G23" s="13">
        <v>14</v>
      </c>
      <c r="H23" s="29">
        <v>10.625</v>
      </c>
      <c r="I23" s="12">
        <f t="shared" si="5"/>
        <v>4.5356249999999996</v>
      </c>
      <c r="J23" s="16"/>
      <c r="K23" s="17"/>
      <c r="L23" s="17"/>
      <c r="M23" s="28"/>
      <c r="N23" s="19" t="e">
        <f>K23*#REF!</f>
        <v>#REF!</v>
      </c>
      <c r="O23" s="19" t="e">
        <f>L23*#REF!</f>
        <v>#REF!</v>
      </c>
      <c r="P23" s="20"/>
      <c r="Q23" s="21" t="e">
        <f>P23*#REF!</f>
        <v>#REF!</v>
      </c>
      <c r="R23" s="26"/>
      <c r="S23" s="34" t="e">
        <f>R23*#REF!</f>
        <v>#REF!</v>
      </c>
      <c r="T23" s="26"/>
      <c r="U23" s="22" t="e">
        <f>T23*#REF!</f>
        <v>#REF!</v>
      </c>
      <c r="V23" s="23"/>
      <c r="W23" s="19" t="e">
        <f>V23*#REF!</f>
        <v>#REF!</v>
      </c>
    </row>
    <row r="24" spans="1:23" ht="19.5" customHeight="1">
      <c r="A24" s="24">
        <v>22</v>
      </c>
      <c r="B24" s="25">
        <v>20963</v>
      </c>
      <c r="C24" s="9">
        <f t="shared" si="3"/>
        <v>79.449770000000001</v>
      </c>
      <c r="D24" s="3">
        <v>12</v>
      </c>
      <c r="E24" s="11">
        <v>3.75</v>
      </c>
      <c r="F24" s="12">
        <f t="shared" si="4"/>
        <v>3.7537500000000001</v>
      </c>
      <c r="G24" s="13">
        <v>24</v>
      </c>
      <c r="H24" s="29">
        <v>6.625</v>
      </c>
      <c r="I24" s="12">
        <f t="shared" si="5"/>
        <v>7.4856250000000006</v>
      </c>
      <c r="J24" s="16"/>
      <c r="K24" s="17"/>
      <c r="L24" s="17"/>
      <c r="M24" s="28"/>
      <c r="N24" s="19" t="e">
        <f>K24*#REF!</f>
        <v>#REF!</v>
      </c>
      <c r="O24" s="19" t="e">
        <f>L24*#REF!</f>
        <v>#REF!</v>
      </c>
      <c r="P24" s="20"/>
      <c r="Q24" s="21" t="e">
        <f>P24*#REF!</f>
        <v>#REF!</v>
      </c>
      <c r="R24" s="26"/>
      <c r="S24" s="34" t="e">
        <f>R24*#REF!</f>
        <v>#REF!</v>
      </c>
      <c r="T24" s="26"/>
      <c r="U24" s="22" t="e">
        <f>T24*#REF!</f>
        <v>#REF!</v>
      </c>
      <c r="V24" s="23"/>
      <c r="W24" s="19" t="e">
        <f>V24*#REF!</f>
        <v>#REF!</v>
      </c>
    </row>
    <row r="25" spans="1:23" ht="19.5" customHeight="1">
      <c r="A25" s="24">
        <v>23</v>
      </c>
      <c r="B25" s="25">
        <v>21471</v>
      </c>
      <c r="C25" s="9">
        <f t="shared" si="3"/>
        <v>81.37509</v>
      </c>
      <c r="D25" s="3">
        <v>9</v>
      </c>
      <c r="E25" s="11">
        <v>2.75</v>
      </c>
      <c r="F25" s="12">
        <f t="shared" si="4"/>
        <v>2.8137500000000002</v>
      </c>
      <c r="G25" s="13">
        <v>43</v>
      </c>
      <c r="H25" s="29">
        <v>10.625</v>
      </c>
      <c r="I25" s="12">
        <f t="shared" si="5"/>
        <v>13.380625</v>
      </c>
      <c r="J25" s="16"/>
      <c r="K25" s="17"/>
      <c r="L25" s="17"/>
      <c r="M25" s="28"/>
      <c r="N25" s="19" t="e">
        <f>K25*#REF!</f>
        <v>#REF!</v>
      </c>
      <c r="O25" s="19" t="e">
        <f>L25*#REF!</f>
        <v>#REF!</v>
      </c>
      <c r="P25" s="20"/>
      <c r="Q25" s="21" t="e">
        <f>P25*#REF!</f>
        <v>#REF!</v>
      </c>
      <c r="R25" s="26"/>
      <c r="S25" s="34" t="e">
        <f>R25*#REF!</f>
        <v>#REF!</v>
      </c>
      <c r="T25" s="26"/>
      <c r="U25" s="19" t="e">
        <f>T25*#REF!</f>
        <v>#REF!</v>
      </c>
      <c r="V25" s="23"/>
      <c r="W25" s="19" t="e">
        <f>V25*#REF!</f>
        <v>#REF!</v>
      </c>
    </row>
    <row r="26" spans="1:23" ht="19.5" customHeight="1">
      <c r="A26" s="24">
        <v>24</v>
      </c>
      <c r="B26" s="25">
        <v>23469</v>
      </c>
      <c r="C26" s="9">
        <f t="shared" si="3"/>
        <v>88.947509999999994</v>
      </c>
      <c r="D26" s="3">
        <v>30</v>
      </c>
      <c r="E26" s="11">
        <v>9.25</v>
      </c>
      <c r="F26" s="12">
        <f t="shared" si="4"/>
        <v>9.3812499999999996</v>
      </c>
      <c r="G26" s="13">
        <v>5</v>
      </c>
      <c r="H26" s="14">
        <v>2.625</v>
      </c>
      <c r="I26" s="12">
        <f t="shared" si="5"/>
        <v>1.590625</v>
      </c>
      <c r="J26" s="16"/>
      <c r="K26" s="17"/>
      <c r="L26" s="17"/>
      <c r="M26" s="28"/>
      <c r="N26" s="19" t="e">
        <f>K26*#REF!</f>
        <v>#REF!</v>
      </c>
      <c r="O26" s="19" t="e">
        <f>L26*#REF!</f>
        <v>#REF!</v>
      </c>
      <c r="P26" s="20"/>
      <c r="Q26" s="21" t="e">
        <f>P26*#REF!</f>
        <v>#REF!</v>
      </c>
      <c r="R26" s="26"/>
      <c r="S26" s="34" t="e">
        <f>R26*#REF!</f>
        <v>#REF!</v>
      </c>
      <c r="T26" s="26"/>
      <c r="U26" s="19" t="e">
        <f>T26*#REF!</f>
        <v>#REF!</v>
      </c>
      <c r="V26" s="23"/>
      <c r="W26" s="19" t="e">
        <f>V26*#REF!</f>
        <v>#REF!</v>
      </c>
    </row>
    <row r="27" spans="1:23" ht="19.5" customHeight="1">
      <c r="A27" s="24">
        <v>25</v>
      </c>
      <c r="B27" s="25">
        <v>23891</v>
      </c>
      <c r="C27" s="9">
        <f t="shared" si="3"/>
        <v>90.546890000000005</v>
      </c>
      <c r="D27" s="3">
        <v>9</v>
      </c>
      <c r="E27" s="11">
        <v>2.75</v>
      </c>
      <c r="F27" s="12">
        <f t="shared" si="4"/>
        <v>2.8137500000000002</v>
      </c>
      <c r="G27" s="13">
        <v>48</v>
      </c>
      <c r="H27" s="29">
        <v>8.625</v>
      </c>
      <c r="I27" s="12">
        <f t="shared" si="5"/>
        <v>14.855625</v>
      </c>
      <c r="J27" s="16"/>
      <c r="K27" s="17"/>
      <c r="L27" s="17"/>
      <c r="M27" s="28"/>
      <c r="N27" s="19" t="e">
        <f>K27*#REF!</f>
        <v>#REF!</v>
      </c>
      <c r="O27" s="19" t="e">
        <f>L27*#REF!</f>
        <v>#REF!</v>
      </c>
      <c r="P27" s="20"/>
      <c r="Q27" s="21" t="e">
        <f>P27*#REF!</f>
        <v>#REF!</v>
      </c>
      <c r="R27" s="26"/>
      <c r="S27" s="34" t="e">
        <f>R27*#REF!</f>
        <v>#REF!</v>
      </c>
      <c r="T27" s="26"/>
      <c r="U27" s="19" t="e">
        <f>T27*#REF!</f>
        <v>#REF!</v>
      </c>
      <c r="V27" s="23"/>
      <c r="W27" s="19" t="e">
        <f>V27*#REF!</f>
        <v>#REF!</v>
      </c>
    </row>
    <row r="28" spans="1:23" ht="19.5" customHeight="1">
      <c r="A28" s="24">
        <v>26</v>
      </c>
      <c r="B28" s="25">
        <v>24675</v>
      </c>
      <c r="C28" s="9">
        <f t="shared" si="3"/>
        <v>93.518249999999995</v>
      </c>
      <c r="D28" s="3">
        <v>21</v>
      </c>
      <c r="E28" s="11">
        <v>6.5</v>
      </c>
      <c r="F28" s="12">
        <f t="shared" si="4"/>
        <v>6.5674999999999999</v>
      </c>
      <c r="G28" s="13">
        <v>10</v>
      </c>
      <c r="H28" s="14">
        <v>0.625</v>
      </c>
      <c r="I28" s="12">
        <f t="shared" si="5"/>
        <v>3.0656249999999998</v>
      </c>
      <c r="J28" s="16"/>
      <c r="K28" s="17"/>
      <c r="L28" s="17"/>
      <c r="M28" s="28"/>
      <c r="N28" s="19" t="e">
        <f>K28*#REF!</f>
        <v>#REF!</v>
      </c>
      <c r="O28" s="19" t="e">
        <f>L28*#REF!</f>
        <v>#REF!</v>
      </c>
      <c r="P28" s="20"/>
      <c r="Q28" s="21" t="e">
        <f>P28*#REF!</f>
        <v>#REF!</v>
      </c>
      <c r="R28" s="26"/>
      <c r="S28" s="34" t="e">
        <f>R28*#REF!</f>
        <v>#REF!</v>
      </c>
      <c r="T28" s="26"/>
      <c r="U28" s="19" t="e">
        <f>T28*#REF!</f>
        <v>#REF!</v>
      </c>
      <c r="V28" s="23"/>
      <c r="W28" s="19" t="e">
        <f>V28*#REF!</f>
        <v>#REF!</v>
      </c>
    </row>
    <row r="29" spans="1:23" ht="19.5" customHeight="1">
      <c r="A29" s="24">
        <v>27</v>
      </c>
      <c r="B29" s="25">
        <v>25265</v>
      </c>
      <c r="C29" s="9">
        <f t="shared" si="3"/>
        <v>95.754350000000002</v>
      </c>
      <c r="D29" s="3">
        <v>12</v>
      </c>
      <c r="E29" s="11">
        <v>3.75</v>
      </c>
      <c r="F29" s="12">
        <f t="shared" si="4"/>
        <v>3.7537500000000001</v>
      </c>
      <c r="G29" s="13">
        <v>29</v>
      </c>
      <c r="H29" s="14">
        <v>4.625</v>
      </c>
      <c r="I29" s="12">
        <f t="shared" si="5"/>
        <v>8.9606250000000003</v>
      </c>
      <c r="J29" s="16"/>
      <c r="K29" s="17"/>
      <c r="L29" s="17"/>
      <c r="M29" s="28"/>
      <c r="N29" s="19" t="e">
        <f>K29*#REF!</f>
        <v>#REF!</v>
      </c>
      <c r="O29" s="19" t="e">
        <f>L29*#REF!</f>
        <v>#REF!</v>
      </c>
      <c r="P29" s="20"/>
      <c r="Q29" s="21" t="e">
        <f>P29*#REF!</f>
        <v>#REF!</v>
      </c>
      <c r="R29" s="26"/>
      <c r="S29" s="34" t="e">
        <f>R29*#REF!</f>
        <v>#REF!</v>
      </c>
      <c r="T29" s="26"/>
      <c r="U29" s="19" t="e">
        <f>T29*#REF!</f>
        <v>#REF!</v>
      </c>
      <c r="V29" s="23"/>
      <c r="W29" s="19" t="e">
        <f>V29*#REF!</f>
        <v>#REF!</v>
      </c>
    </row>
    <row r="30" spans="1:23" ht="19.5" customHeight="1">
      <c r="A30" s="24">
        <v>28</v>
      </c>
      <c r="B30" s="25">
        <v>26033</v>
      </c>
      <c r="C30" s="9">
        <f t="shared" si="3"/>
        <v>98.66507</v>
      </c>
      <c r="D30" s="3">
        <v>15</v>
      </c>
      <c r="E30" s="11">
        <v>4.625</v>
      </c>
      <c r="F30" s="12">
        <f t="shared" si="4"/>
        <v>4.6906249999999998</v>
      </c>
      <c r="G30" s="13">
        <v>19</v>
      </c>
      <c r="H30" s="29">
        <v>8.625</v>
      </c>
      <c r="I30" s="12">
        <f t="shared" si="5"/>
        <v>6.0106250000000001</v>
      </c>
      <c r="J30" s="16"/>
      <c r="K30" s="17"/>
      <c r="L30" s="17"/>
      <c r="M30" s="28"/>
      <c r="N30" s="19" t="e">
        <f>K30*#REF!</f>
        <v>#REF!</v>
      </c>
      <c r="O30" s="19" t="e">
        <f>L30*#REF!</f>
        <v>#REF!</v>
      </c>
      <c r="P30" s="20">
        <f>21970*1.7</f>
        <v>37349</v>
      </c>
      <c r="Q30" s="21" t="e">
        <f>P30*#REF!</f>
        <v>#REF!</v>
      </c>
      <c r="R30" s="26"/>
      <c r="S30" s="34" t="e">
        <f>R30*#REF!</f>
        <v>#REF!</v>
      </c>
      <c r="T30" s="26"/>
      <c r="U30" s="19" t="e">
        <f>T30*#REF!</f>
        <v>#REF!</v>
      </c>
      <c r="V30" s="23"/>
      <c r="W30" s="19" t="e">
        <f>V30*#REF!</f>
        <v>#REF!</v>
      </c>
    </row>
    <row r="31" spans="1:23" ht="19.5" customHeight="1">
      <c r="A31" s="24">
        <v>29</v>
      </c>
      <c r="B31" s="25">
        <v>26311</v>
      </c>
      <c r="C31" s="9">
        <f t="shared" si="3"/>
        <v>99.718689999999995</v>
      </c>
      <c r="D31" s="3">
        <v>9</v>
      </c>
      <c r="E31" s="11">
        <v>2.75</v>
      </c>
      <c r="F31" s="12">
        <f t="shared" si="4"/>
        <v>2.8137500000000002</v>
      </c>
      <c r="G31" s="13">
        <v>53</v>
      </c>
      <c r="H31" s="29">
        <v>6.625</v>
      </c>
      <c r="I31" s="12">
        <f t="shared" si="5"/>
        <v>16.330624999999998</v>
      </c>
      <c r="J31" s="16"/>
      <c r="K31" s="17"/>
      <c r="L31" s="17"/>
      <c r="M31" s="28"/>
      <c r="N31" s="19" t="e">
        <f>K31*#REF!</f>
        <v>#REF!</v>
      </c>
      <c r="O31" s="19" t="e">
        <f>L31*#REF!</f>
        <v>#REF!</v>
      </c>
      <c r="P31" s="30"/>
      <c r="Q31" s="35" t="e">
        <f>P31*#REF!</f>
        <v>#REF!</v>
      </c>
      <c r="R31" s="26"/>
      <c r="S31" s="34" t="e">
        <f>R31*#REF!</f>
        <v>#REF!</v>
      </c>
      <c r="T31" s="26"/>
      <c r="U31" s="19" t="e">
        <f>T31*#REF!</f>
        <v>#REF!</v>
      </c>
      <c r="V31" s="23"/>
      <c r="W31" s="19" t="e">
        <f>V31*#REF!</f>
        <v>#REF!</v>
      </c>
    </row>
    <row r="32" spans="1:23" ht="19.5" customHeight="1">
      <c r="A32" s="24">
        <v>30</v>
      </c>
      <c r="B32" s="25">
        <v>27808</v>
      </c>
      <c r="C32" s="9">
        <f t="shared" si="3"/>
        <v>105.39232</v>
      </c>
      <c r="D32" s="3">
        <v>18</v>
      </c>
      <c r="E32" s="11">
        <v>5.5</v>
      </c>
      <c r="F32" s="12">
        <f t="shared" si="4"/>
        <v>5.6275000000000004</v>
      </c>
      <c r="G32" s="13">
        <v>14</v>
      </c>
      <c r="H32" s="29">
        <v>10.625</v>
      </c>
      <c r="I32" s="12">
        <f t="shared" si="5"/>
        <v>4.5356249999999996</v>
      </c>
      <c r="J32" s="16"/>
      <c r="K32" s="17"/>
      <c r="L32" s="17"/>
      <c r="M32" s="28"/>
      <c r="N32" s="19" t="e">
        <f>K32*#REF!</f>
        <v>#REF!</v>
      </c>
      <c r="O32" s="19" t="e">
        <f>L32*#REF!</f>
        <v>#REF!</v>
      </c>
      <c r="P32" s="30"/>
      <c r="Q32" s="35" t="e">
        <f>P32*#REF!</f>
        <v>#REF!</v>
      </c>
      <c r="R32" s="26"/>
      <c r="S32" s="34" t="e">
        <f>R32*#REF!</f>
        <v>#REF!</v>
      </c>
      <c r="T32" s="26"/>
      <c r="U32" s="19" t="e">
        <f>T32*#REF!</f>
        <v>#REF!</v>
      </c>
      <c r="V32" s="23"/>
      <c r="W32" s="19" t="e">
        <f>V32*#REF!</f>
        <v>#REF!</v>
      </c>
    </row>
    <row r="33" spans="1:23" ht="19.5" customHeight="1">
      <c r="A33" s="24">
        <v>31</v>
      </c>
      <c r="B33" s="25">
        <v>28397</v>
      </c>
      <c r="C33" s="9">
        <f t="shared" si="3"/>
        <v>107.62463</v>
      </c>
      <c r="D33" s="3">
        <v>33</v>
      </c>
      <c r="E33" s="11">
        <v>10.125</v>
      </c>
      <c r="F33" s="12">
        <f t="shared" si="4"/>
        <v>10.318125</v>
      </c>
      <c r="G33" s="13">
        <v>5</v>
      </c>
      <c r="H33" s="29">
        <v>2.625</v>
      </c>
      <c r="I33" s="12">
        <f t="shared" si="5"/>
        <v>1.590625</v>
      </c>
      <c r="J33" s="16"/>
      <c r="K33" s="17"/>
      <c r="L33" s="17"/>
      <c r="M33" s="28"/>
      <c r="N33" s="19" t="e">
        <f>K33*#REF!</f>
        <v>#REF!</v>
      </c>
      <c r="O33" s="19" t="e">
        <f>L33*#REF!</f>
        <v>#REF!</v>
      </c>
      <c r="P33" s="30"/>
      <c r="Q33" s="35" t="e">
        <f>P33*#REF!</f>
        <v>#REF!</v>
      </c>
      <c r="R33" s="26"/>
      <c r="S33" s="34" t="e">
        <f>R33*#REF!</f>
        <v>#REF!</v>
      </c>
      <c r="T33" s="26"/>
      <c r="U33" s="19" t="e">
        <f>T33*#REF!</f>
        <v>#REF!</v>
      </c>
      <c r="V33" s="23"/>
      <c r="W33" s="19" t="e">
        <f>V33*#REF!</f>
        <v>#REF!</v>
      </c>
    </row>
    <row r="34" spans="1:23" ht="19.5" customHeight="1">
      <c r="A34" s="24">
        <v>32</v>
      </c>
      <c r="B34" s="25">
        <v>28731</v>
      </c>
      <c r="C34" s="9">
        <f t="shared" si="3"/>
        <v>108.89049</v>
      </c>
      <c r="D34" s="3">
        <v>9</v>
      </c>
      <c r="E34" s="11">
        <v>2.75</v>
      </c>
      <c r="F34" s="12">
        <f t="shared" si="4"/>
        <v>2.8137500000000002</v>
      </c>
      <c r="G34" s="13">
        <v>58</v>
      </c>
      <c r="H34" s="14">
        <v>4.625</v>
      </c>
      <c r="I34" s="12">
        <f t="shared" si="5"/>
        <v>17.805625000000003</v>
      </c>
      <c r="J34" s="16"/>
      <c r="K34" s="17"/>
      <c r="L34" s="17"/>
      <c r="M34" s="28"/>
      <c r="N34" s="19" t="e">
        <f>K34*#REF!</f>
        <v>#REF!</v>
      </c>
      <c r="O34" s="19" t="e">
        <f>L34*#REF!</f>
        <v>#REF!</v>
      </c>
      <c r="P34" s="30"/>
      <c r="Q34" s="35" t="e">
        <f>P34*#REF!</f>
        <v>#REF!</v>
      </c>
      <c r="R34" s="26"/>
      <c r="S34" s="34" t="e">
        <f>R34*#REF!</f>
        <v>#REF!</v>
      </c>
      <c r="T34" s="26"/>
      <c r="U34" s="19" t="e">
        <f>T34*#REF!</f>
        <v>#REF!</v>
      </c>
      <c r="V34" s="23"/>
      <c r="W34" s="19" t="e">
        <f>V34*#REF!</f>
        <v>#REF!</v>
      </c>
    </row>
    <row r="35" spans="1:23" ht="19.5" customHeight="1">
      <c r="A35" s="24">
        <v>33</v>
      </c>
      <c r="B35" s="25">
        <v>29567</v>
      </c>
      <c r="C35" s="9">
        <f t="shared" si="3"/>
        <v>112.05893</v>
      </c>
      <c r="D35" s="3">
        <v>12</v>
      </c>
      <c r="E35" s="11">
        <v>3.75</v>
      </c>
      <c r="F35" s="12">
        <f t="shared" si="4"/>
        <v>3.7537500000000001</v>
      </c>
      <c r="G35" s="13">
        <v>34</v>
      </c>
      <c r="H35" s="29">
        <v>2.625</v>
      </c>
      <c r="I35" s="12">
        <f t="shared" si="5"/>
        <v>10.435625</v>
      </c>
      <c r="J35" s="16"/>
      <c r="K35" s="17"/>
      <c r="L35" s="17"/>
      <c r="M35" s="28"/>
      <c r="N35" s="19" t="e">
        <f>K35*#REF!</f>
        <v>#REF!</v>
      </c>
      <c r="O35" s="19" t="e">
        <f>L35*#REF!</f>
        <v>#REF!</v>
      </c>
      <c r="P35" s="30"/>
      <c r="Q35" s="35" t="e">
        <f>P35*#REF!</f>
        <v>#REF!</v>
      </c>
      <c r="R35" s="32">
        <f>25905*1.7</f>
        <v>44038.5</v>
      </c>
      <c r="S35" s="34" t="e">
        <f>R35*#REF!</f>
        <v>#REF!</v>
      </c>
      <c r="T35" s="26"/>
      <c r="U35" s="26" t="e">
        <f>T35*#REF!</f>
        <v>#REF!</v>
      </c>
      <c r="V35" s="23"/>
      <c r="W35" s="19" t="e">
        <f>V35*#REF!</f>
        <v>#REF!</v>
      </c>
    </row>
    <row r="36" spans="1:23" ht="19.5" customHeight="1">
      <c r="A36" s="24">
        <v>34</v>
      </c>
      <c r="B36" s="25">
        <v>31151</v>
      </c>
      <c r="C36" s="9">
        <f t="shared" si="3"/>
        <v>118.06229</v>
      </c>
      <c r="D36" s="3">
        <v>9</v>
      </c>
      <c r="E36" s="11">
        <v>2.75</v>
      </c>
      <c r="F36" s="12">
        <f t="shared" si="4"/>
        <v>2.8137500000000002</v>
      </c>
      <c r="G36" s="13">
        <v>63</v>
      </c>
      <c r="H36" s="29">
        <v>2.625</v>
      </c>
      <c r="I36" s="12">
        <f t="shared" si="5"/>
        <v>19.280625000000001</v>
      </c>
      <c r="J36" s="16"/>
      <c r="K36" s="17"/>
      <c r="L36" s="17"/>
      <c r="M36" s="28"/>
      <c r="N36" s="19" t="e">
        <f>K36*#REF!</f>
        <v>#REF!</v>
      </c>
      <c r="O36" s="19" t="e">
        <f>L36*#REF!</f>
        <v>#REF!</v>
      </c>
      <c r="P36" s="30"/>
      <c r="Q36" s="35" t="e">
        <f>P36*#REF!</f>
        <v>#REF!</v>
      </c>
      <c r="R36" s="26"/>
      <c r="S36" s="34" t="e">
        <f>R36*#REF!</f>
        <v>#REF!</v>
      </c>
      <c r="T36" s="26"/>
      <c r="U36" s="19" t="e">
        <f>T36*#REF!</f>
        <v>#REF!</v>
      </c>
      <c r="V36" s="23"/>
      <c r="W36" s="19" t="e">
        <f>V36*#REF!</f>
        <v>#REF!</v>
      </c>
    </row>
    <row r="37" spans="1:23" ht="19.5" customHeight="1">
      <c r="A37" s="24">
        <v>35</v>
      </c>
      <c r="B37" s="25">
        <v>32228</v>
      </c>
      <c r="C37" s="9">
        <f t="shared" si="3"/>
        <v>122.14412</v>
      </c>
      <c r="D37" s="3">
        <v>24</v>
      </c>
      <c r="E37" s="11">
        <v>7.375</v>
      </c>
      <c r="F37" s="12">
        <f t="shared" si="4"/>
        <v>7.5043750000000005</v>
      </c>
      <c r="G37" s="13">
        <v>10</v>
      </c>
      <c r="H37" s="29">
        <v>0.625</v>
      </c>
      <c r="I37" s="12">
        <f t="shared" si="5"/>
        <v>3.0656249999999998</v>
      </c>
      <c r="J37" s="16"/>
      <c r="K37" s="17"/>
      <c r="L37" s="17"/>
      <c r="M37" s="28"/>
      <c r="N37" s="19" t="e">
        <f>K37*#REF!</f>
        <v>#REF!</v>
      </c>
      <c r="O37" s="19" t="e">
        <f>L37*#REF!</f>
        <v>#REF!</v>
      </c>
      <c r="P37" s="30"/>
      <c r="Q37" s="35" t="e">
        <f>P37*#REF!</f>
        <v>#REF!</v>
      </c>
      <c r="R37" s="26"/>
      <c r="S37" s="34" t="e">
        <f>R37*#REF!</f>
        <v>#REF!</v>
      </c>
      <c r="T37" s="26"/>
      <c r="U37" s="19" t="e">
        <f>T37*#REF!</f>
        <v>#REF!</v>
      </c>
      <c r="V37" s="23"/>
      <c r="W37" s="19" t="e">
        <f>V37*#REF!</f>
        <v>#REF!</v>
      </c>
    </row>
    <row r="38" spans="1:23" ht="19.5" customHeight="1">
      <c r="A38" s="24">
        <v>36</v>
      </c>
      <c r="B38" s="25">
        <v>32755</v>
      </c>
      <c r="C38" s="9">
        <f t="shared" si="3"/>
        <v>124.14144999999999</v>
      </c>
      <c r="D38" s="3">
        <v>15</v>
      </c>
      <c r="E38" s="11">
        <v>4.625</v>
      </c>
      <c r="F38" s="12">
        <f t="shared" si="4"/>
        <v>4.6906249999999998</v>
      </c>
      <c r="G38" s="13">
        <v>24</v>
      </c>
      <c r="H38" s="14">
        <v>6.625</v>
      </c>
      <c r="I38" s="12">
        <f t="shared" si="5"/>
        <v>7.4856250000000006</v>
      </c>
      <c r="J38" s="16"/>
      <c r="K38" s="17"/>
      <c r="L38" s="17"/>
      <c r="M38" s="28"/>
      <c r="N38" s="19" t="e">
        <f>K38*#REF!</f>
        <v>#REF!</v>
      </c>
      <c r="O38" s="19" t="e">
        <f>L38*#REF!</f>
        <v>#REF!</v>
      </c>
      <c r="P38" s="30"/>
      <c r="Q38" s="35" t="e">
        <f>P38*#REF!</f>
        <v>#REF!</v>
      </c>
      <c r="R38" s="26"/>
      <c r="S38" s="34" t="e">
        <f>R38*#REF!</f>
        <v>#REF!</v>
      </c>
      <c r="T38" s="26"/>
      <c r="U38" s="19" t="e">
        <f>T38*#REF!</f>
        <v>#REF!</v>
      </c>
      <c r="V38" s="23"/>
      <c r="W38" s="19" t="e">
        <f>V38*#REF!</f>
        <v>#REF!</v>
      </c>
    </row>
    <row r="39" spans="1:23" ht="19.5" customHeight="1">
      <c r="A39" s="24">
        <v>37</v>
      </c>
      <c r="B39" s="25">
        <v>33571</v>
      </c>
      <c r="C39" s="9">
        <f t="shared" si="3"/>
        <v>127.23408999999999</v>
      </c>
      <c r="D39" s="3">
        <v>9</v>
      </c>
      <c r="E39" s="11">
        <v>2.75</v>
      </c>
      <c r="F39" s="12">
        <f t="shared" si="4"/>
        <v>2.8137500000000002</v>
      </c>
      <c r="G39" s="13">
        <v>68</v>
      </c>
      <c r="H39" s="29">
        <v>0.625</v>
      </c>
      <c r="I39" s="12">
        <f t="shared" si="5"/>
        <v>20.755624999999998</v>
      </c>
      <c r="J39" s="16"/>
      <c r="K39" s="17"/>
      <c r="L39" s="17"/>
      <c r="M39" s="28"/>
      <c r="N39" s="19" t="e">
        <f>K39*#REF!</f>
        <v>#REF!</v>
      </c>
      <c r="O39" s="19" t="e">
        <f>L39*#REF!</f>
        <v>#REF!</v>
      </c>
      <c r="P39" s="30"/>
      <c r="Q39" s="35" t="e">
        <f>P39*#REF!</f>
        <v>#REF!</v>
      </c>
      <c r="R39" s="26"/>
      <c r="S39" s="34" t="e">
        <f>R39*#REF!</f>
        <v>#REF!</v>
      </c>
      <c r="T39" s="26"/>
      <c r="U39" s="19" t="e">
        <f>T39*#REF!</f>
        <v>#REF!</v>
      </c>
      <c r="V39" s="23"/>
      <c r="W39" s="19" t="e">
        <f>V39*#REF!</f>
        <v>#REF!</v>
      </c>
    </row>
    <row r="40" spans="1:23" ht="19.5" customHeight="1">
      <c r="A40" s="24">
        <v>38</v>
      </c>
      <c r="B40" s="25">
        <v>33795</v>
      </c>
      <c r="C40" s="9">
        <f t="shared" si="3"/>
        <v>128.08304999999999</v>
      </c>
      <c r="D40" s="3">
        <v>36</v>
      </c>
      <c r="E40" s="11">
        <v>11.125</v>
      </c>
      <c r="F40" s="12">
        <f t="shared" si="4"/>
        <v>11.258125</v>
      </c>
      <c r="G40" s="13">
        <v>5</v>
      </c>
      <c r="H40" s="29">
        <v>2.625</v>
      </c>
      <c r="I40" s="12">
        <f t="shared" si="5"/>
        <v>1.590625</v>
      </c>
      <c r="J40" s="16"/>
      <c r="K40" s="17"/>
      <c r="L40" s="17"/>
      <c r="M40" s="28"/>
      <c r="N40" s="19" t="e">
        <f>K40*#REF!</f>
        <v>#REF!</v>
      </c>
      <c r="O40" s="19" t="e">
        <f>L40*#REF!</f>
        <v>#REF!</v>
      </c>
      <c r="P40" s="30"/>
      <c r="Q40" s="35" t="e">
        <f>P40*#REF!</f>
        <v>#REF!</v>
      </c>
      <c r="R40" s="26"/>
      <c r="S40" s="34" t="e">
        <f>R40*#REF!</f>
        <v>#REF!</v>
      </c>
      <c r="T40" s="26"/>
      <c r="U40" s="19" t="e">
        <f>T40*#REF!</f>
        <v>#REF!</v>
      </c>
      <c r="V40" s="23"/>
      <c r="W40" s="19" t="e">
        <f>V40*#REF!</f>
        <v>#REF!</v>
      </c>
    </row>
    <row r="41" spans="1:23" ht="19.5" customHeight="1">
      <c r="A41" s="24">
        <v>39</v>
      </c>
      <c r="B41" s="25">
        <v>33869</v>
      </c>
      <c r="C41" s="9">
        <f t="shared" si="3"/>
        <v>128.36350999999999</v>
      </c>
      <c r="D41" s="3">
        <v>12</v>
      </c>
      <c r="E41" s="11">
        <v>3.75</v>
      </c>
      <c r="F41" s="12">
        <f t="shared" si="4"/>
        <v>3.7537500000000001</v>
      </c>
      <c r="G41" s="13">
        <v>39</v>
      </c>
      <c r="H41" s="29">
        <v>0.625</v>
      </c>
      <c r="I41" s="12">
        <f t="shared" si="5"/>
        <v>11.910625</v>
      </c>
      <c r="J41" s="16"/>
      <c r="K41" s="17"/>
      <c r="L41" s="17"/>
      <c r="M41" s="28"/>
      <c r="N41" s="19" t="e">
        <f>K41*#REF!</f>
        <v>#REF!</v>
      </c>
      <c r="O41" s="19" t="e">
        <f>L41*#REF!</f>
        <v>#REF!</v>
      </c>
      <c r="P41" s="30"/>
      <c r="Q41" s="35" t="e">
        <f>P41*#REF!</f>
        <v>#REF!</v>
      </c>
      <c r="R41" s="26"/>
      <c r="S41" s="34" t="e">
        <f>R41*#REF!</f>
        <v>#REF!</v>
      </c>
      <c r="T41" s="26"/>
      <c r="U41" s="19" t="e">
        <f>T41*#REF!</f>
        <v>#REF!</v>
      </c>
      <c r="V41" s="23"/>
      <c r="W41" s="19" t="e">
        <f>V41*#REF!</f>
        <v>#REF!</v>
      </c>
    </row>
    <row r="42" spans="1:23" ht="19.5" customHeight="1">
      <c r="A42" s="24">
        <v>40</v>
      </c>
      <c r="B42" s="25">
        <v>36383</v>
      </c>
      <c r="C42" s="9">
        <f t="shared" si="3"/>
        <v>137.89157</v>
      </c>
      <c r="D42" s="3">
        <v>26</v>
      </c>
      <c r="E42" s="11">
        <v>1.875</v>
      </c>
      <c r="F42" s="12">
        <f t="shared" si="4"/>
        <v>7.9768749999999997</v>
      </c>
      <c r="G42" s="13">
        <v>10</v>
      </c>
      <c r="H42" s="14">
        <v>0.625</v>
      </c>
      <c r="I42" s="12">
        <f t="shared" si="5"/>
        <v>3.0656249999999998</v>
      </c>
      <c r="J42" s="16"/>
      <c r="K42" s="17"/>
      <c r="L42" s="17"/>
      <c r="M42" s="28"/>
      <c r="N42" s="19" t="e">
        <f>K42*#REF!</f>
        <v>#REF!</v>
      </c>
      <c r="O42" s="19" t="e">
        <f>L42*#REF!</f>
        <v>#REF!</v>
      </c>
      <c r="P42" s="30"/>
      <c r="Q42" s="35" t="e">
        <f>P42*#REF!</f>
        <v>#REF!</v>
      </c>
      <c r="R42" s="26"/>
      <c r="S42" s="34" t="e">
        <f>R42*#REF!</f>
        <v>#REF!</v>
      </c>
      <c r="T42" s="26"/>
      <c r="U42" s="19" t="e">
        <f>T42*#REF!</f>
        <v>#REF!</v>
      </c>
      <c r="V42" s="23"/>
      <c r="W42" s="19" t="e">
        <f>V42*#REF!</f>
        <v>#REF!</v>
      </c>
    </row>
    <row r="43" spans="1:23" ht="19.5" customHeight="1">
      <c r="A43" s="24">
        <v>41</v>
      </c>
      <c r="B43" s="25">
        <v>37487</v>
      </c>
      <c r="C43" s="9">
        <f t="shared" si="3"/>
        <v>142.07572999999999</v>
      </c>
      <c r="D43" s="3">
        <v>18</v>
      </c>
      <c r="E43" s="11">
        <v>5.5</v>
      </c>
      <c r="F43" s="12">
        <f t="shared" si="4"/>
        <v>5.6275000000000004</v>
      </c>
      <c r="G43" s="13">
        <v>19</v>
      </c>
      <c r="H43" s="29">
        <v>8.625</v>
      </c>
      <c r="I43" s="12">
        <f t="shared" si="5"/>
        <v>6.0106250000000001</v>
      </c>
      <c r="J43" s="16"/>
      <c r="K43" s="17"/>
      <c r="L43" s="17"/>
      <c r="M43" s="28"/>
      <c r="N43" s="19" t="e">
        <f>K43*#REF!</f>
        <v>#REF!</v>
      </c>
      <c r="O43" s="19" t="e">
        <f>L43*#REF!</f>
        <v>#REF!</v>
      </c>
      <c r="P43" s="30"/>
      <c r="Q43" s="35" t="e">
        <f>P43*#REF!</f>
        <v>#REF!</v>
      </c>
      <c r="R43" s="26"/>
      <c r="S43" s="34" t="e">
        <f>R43*#REF!</f>
        <v>#REF!</v>
      </c>
      <c r="T43" s="26"/>
      <c r="U43" s="19" t="e">
        <f>T43*#REF!</f>
        <v>#REF!</v>
      </c>
      <c r="V43" s="23"/>
      <c r="W43" s="19" t="e">
        <f>V43*#REF!</f>
        <v>#REF!</v>
      </c>
    </row>
    <row r="44" spans="1:23" ht="19.5" customHeight="1">
      <c r="A44" s="24">
        <v>42</v>
      </c>
      <c r="B44" s="25">
        <v>37850</v>
      </c>
      <c r="C44" s="9">
        <f t="shared" si="3"/>
        <v>143.45150000000001</v>
      </c>
      <c r="D44" s="3">
        <v>21</v>
      </c>
      <c r="E44" s="11">
        <v>6.5</v>
      </c>
      <c r="F44" s="12">
        <f t="shared" si="4"/>
        <v>6.5674999999999999</v>
      </c>
      <c r="G44" s="13">
        <v>14</v>
      </c>
      <c r="H44" s="14">
        <v>10.625</v>
      </c>
      <c r="I44" s="12">
        <f t="shared" si="5"/>
        <v>4.5356249999999996</v>
      </c>
      <c r="J44" s="16"/>
      <c r="K44" s="17"/>
      <c r="L44" s="17"/>
      <c r="M44" s="28"/>
      <c r="N44" s="19" t="e">
        <f>K44*#REF!</f>
        <v>#REF!</v>
      </c>
      <c r="O44" s="19" t="e">
        <f>L44*#REF!</f>
        <v>#REF!</v>
      </c>
      <c r="P44" s="30"/>
      <c r="Q44" s="35" t="e">
        <f>P44*#REF!</f>
        <v>#REF!</v>
      </c>
      <c r="R44" s="26"/>
      <c r="S44" s="34" t="e">
        <f>R44*#REF!</f>
        <v>#REF!</v>
      </c>
      <c r="T44" s="26"/>
      <c r="U44" s="19" t="e">
        <f>T44*#REF!</f>
        <v>#REF!</v>
      </c>
      <c r="V44" s="23"/>
      <c r="W44" s="19" t="e">
        <f>V44*#REF!</f>
        <v>#REF!</v>
      </c>
    </row>
    <row r="45" spans="1:23" ht="19.5" customHeight="1">
      <c r="A45" s="24">
        <v>43</v>
      </c>
      <c r="B45" s="25">
        <v>38171</v>
      </c>
      <c r="C45" s="9">
        <f t="shared" si="3"/>
        <v>144.66809000000001</v>
      </c>
      <c r="D45" s="3">
        <v>12</v>
      </c>
      <c r="E45" s="11">
        <v>3.75</v>
      </c>
      <c r="F45" s="12">
        <f t="shared" si="4"/>
        <v>3.7537500000000001</v>
      </c>
      <c r="G45" s="13">
        <v>43</v>
      </c>
      <c r="H45" s="29">
        <v>10.625</v>
      </c>
      <c r="I45" s="12">
        <f t="shared" si="5"/>
        <v>13.380625</v>
      </c>
      <c r="J45" s="16"/>
      <c r="K45" s="17"/>
      <c r="L45" s="17"/>
      <c r="M45" s="28"/>
      <c r="N45" s="19" t="e">
        <f>K45*#REF!</f>
        <v>#REF!</v>
      </c>
      <c r="O45" s="19" t="e">
        <f>L45*#REF!</f>
        <v>#REF!</v>
      </c>
      <c r="P45" s="30"/>
      <c r="Q45" s="35" t="e">
        <f>P45*#REF!</f>
        <v>#REF!</v>
      </c>
      <c r="R45" s="26"/>
      <c r="S45" s="34" t="e">
        <f>R45*#REF!</f>
        <v>#REF!</v>
      </c>
      <c r="T45" s="26"/>
      <c r="U45" s="19" t="e">
        <f>T45*#REF!</f>
        <v>#REF!</v>
      </c>
      <c r="V45" s="23"/>
      <c r="W45" s="19" t="e">
        <f>V45*#REF!</f>
        <v>#REF!</v>
      </c>
    </row>
    <row r="46" spans="1:23" ht="19.5" customHeight="1">
      <c r="A46" s="24">
        <v>44</v>
      </c>
      <c r="B46" s="25">
        <v>39477</v>
      </c>
      <c r="C46" s="9">
        <f t="shared" si="3"/>
        <v>149.61783</v>
      </c>
      <c r="D46" s="3">
        <v>15</v>
      </c>
      <c r="E46" s="11">
        <v>4.625</v>
      </c>
      <c r="F46" s="12">
        <f t="shared" si="4"/>
        <v>4.6906249999999998</v>
      </c>
      <c r="G46" s="13">
        <v>29</v>
      </c>
      <c r="H46" s="29">
        <v>4.625</v>
      </c>
      <c r="I46" s="12">
        <f t="shared" si="5"/>
        <v>8.9606250000000003</v>
      </c>
      <c r="J46" s="16"/>
      <c r="K46" s="17"/>
      <c r="L46" s="17"/>
      <c r="M46" s="28"/>
      <c r="N46" s="19" t="e">
        <f>K46*#REF!</f>
        <v>#REF!</v>
      </c>
      <c r="O46" s="19" t="e">
        <f>L46*#REF!</f>
        <v>#REF!</v>
      </c>
      <c r="P46" s="30"/>
      <c r="Q46" s="35" t="e">
        <f>P46*#REF!</f>
        <v>#REF!</v>
      </c>
      <c r="R46" s="26"/>
      <c r="S46" s="34" t="e">
        <f>R46*#REF!</f>
        <v>#REF!</v>
      </c>
      <c r="T46" s="26"/>
      <c r="U46" s="19" t="e">
        <f>T46*#REF!</f>
        <v>#REF!</v>
      </c>
      <c r="V46" s="23"/>
      <c r="W46" s="19" t="e">
        <f>V46*#REF!</f>
        <v>#REF!</v>
      </c>
    </row>
    <row r="47" spans="1:23" ht="19.5" customHeight="1">
      <c r="A47" s="24">
        <v>45</v>
      </c>
      <c r="B47" s="25">
        <v>39662</v>
      </c>
      <c r="C47" s="9">
        <f t="shared" si="3"/>
        <v>150.31898000000001</v>
      </c>
      <c r="D47" s="3">
        <v>40</v>
      </c>
      <c r="E47" s="11"/>
      <c r="F47" s="12">
        <f t="shared" si="4"/>
        <v>12.2</v>
      </c>
      <c r="G47" s="13">
        <v>5</v>
      </c>
      <c r="H47" s="29">
        <v>2.625</v>
      </c>
      <c r="I47" s="12">
        <f t="shared" si="5"/>
        <v>1.590625</v>
      </c>
      <c r="J47" s="16"/>
      <c r="K47" s="17"/>
      <c r="L47" s="17"/>
      <c r="M47" s="28"/>
      <c r="N47" s="19" t="e">
        <f>K47*#REF!</f>
        <v>#REF!</v>
      </c>
      <c r="O47" s="19" t="e">
        <f>L47*#REF!</f>
        <v>#REF!</v>
      </c>
      <c r="P47" s="30"/>
      <c r="Q47" s="35" t="e">
        <f>P47*#REF!</f>
        <v>#REF!</v>
      </c>
      <c r="R47" s="26"/>
      <c r="S47" s="34" t="e">
        <f>R47*#REF!</f>
        <v>#REF!</v>
      </c>
      <c r="T47" s="26"/>
      <c r="U47" s="19" t="e">
        <f>T47*#REF!</f>
        <v>#REF!</v>
      </c>
      <c r="V47" s="23"/>
      <c r="W47" s="19" t="e">
        <f>V47*#REF!</f>
        <v>#REF!</v>
      </c>
    </row>
    <row r="48" spans="1:23" ht="19.5" customHeight="1">
      <c r="A48" s="24">
        <v>46</v>
      </c>
      <c r="B48" s="25">
        <v>40789</v>
      </c>
      <c r="C48" s="9">
        <f t="shared" si="3"/>
        <v>154.59030999999999</v>
      </c>
      <c r="D48" s="3">
        <v>27</v>
      </c>
      <c r="E48" s="11">
        <v>8.375</v>
      </c>
      <c r="F48" s="12">
        <f t="shared" si="4"/>
        <v>8.4443749999999991</v>
      </c>
      <c r="G48" s="13">
        <v>10</v>
      </c>
      <c r="H48" s="29">
        <v>0.625</v>
      </c>
      <c r="I48" s="12">
        <f t="shared" si="5"/>
        <v>3.0656249999999998</v>
      </c>
      <c r="J48" s="16"/>
      <c r="K48" s="17"/>
      <c r="L48" s="17"/>
      <c r="M48" s="28"/>
      <c r="N48" s="19" t="e">
        <f>K48*#REF!</f>
        <v>#REF!</v>
      </c>
      <c r="O48" s="19" t="e">
        <f>L48*#REF!</f>
        <v>#REF!</v>
      </c>
      <c r="P48" s="30"/>
      <c r="Q48" s="35" t="e">
        <f>P48*#REF!</f>
        <v>#REF!</v>
      </c>
      <c r="R48" s="26"/>
      <c r="S48" s="34" t="e">
        <f>R48*#REF!</f>
        <v>#REF!</v>
      </c>
      <c r="T48" s="26"/>
      <c r="U48" s="19" t="e">
        <f>T48*#REF!</f>
        <v>#REF!</v>
      </c>
      <c r="V48" s="23"/>
      <c r="W48" s="19" t="e">
        <f>V48*#REF!</f>
        <v>#REF!</v>
      </c>
    </row>
    <row r="49" spans="1:23" ht="19.5" customHeight="1">
      <c r="A49" s="24">
        <v>47</v>
      </c>
      <c r="B49" s="25">
        <v>42473</v>
      </c>
      <c r="C49" s="9">
        <f t="shared" si="3"/>
        <v>160.97266999999999</v>
      </c>
      <c r="D49" s="3">
        <v>12</v>
      </c>
      <c r="E49" s="11">
        <v>3.75</v>
      </c>
      <c r="F49" s="12">
        <f t="shared" si="4"/>
        <v>3.7537500000000001</v>
      </c>
      <c r="G49" s="13">
        <v>48</v>
      </c>
      <c r="H49" s="14">
        <v>8.625</v>
      </c>
      <c r="I49" s="12">
        <f t="shared" si="5"/>
        <v>14.855625</v>
      </c>
      <c r="J49" s="16"/>
      <c r="K49" s="17"/>
      <c r="L49" s="17"/>
      <c r="M49" s="28"/>
      <c r="N49" s="19" t="e">
        <f>K49*#REF!</f>
        <v>#REF!</v>
      </c>
      <c r="O49" s="19" t="e">
        <f>L49*#REF!</f>
        <v>#REF!</v>
      </c>
      <c r="P49" s="30"/>
      <c r="Q49" s="35" t="e">
        <f>P49*#REF!</f>
        <v>#REF!</v>
      </c>
      <c r="R49" s="26"/>
      <c r="S49" s="34" t="e">
        <f>R49*#REF!</f>
        <v>#REF!</v>
      </c>
      <c r="T49" s="26"/>
      <c r="U49" s="19" t="e">
        <f>T49*#REF!</f>
        <v>#REF!</v>
      </c>
      <c r="V49" s="23"/>
      <c r="W49" s="19" t="e">
        <f>V49*#REF!</f>
        <v>#REF!</v>
      </c>
    </row>
    <row r="50" spans="1:23" ht="19.5" customHeight="1">
      <c r="A50" s="24">
        <v>48</v>
      </c>
      <c r="B50" s="25">
        <v>45999</v>
      </c>
      <c r="C50" s="9">
        <f t="shared" si="3"/>
        <v>174.33620999999999</v>
      </c>
      <c r="D50" s="3">
        <v>43</v>
      </c>
      <c r="E50" s="11">
        <v>0.875</v>
      </c>
      <c r="F50" s="12">
        <f t="shared" si="4"/>
        <v>13.136875</v>
      </c>
      <c r="G50" s="13">
        <v>5</v>
      </c>
      <c r="H50" s="29">
        <v>2.625</v>
      </c>
      <c r="I50" s="12">
        <f t="shared" si="5"/>
        <v>1.590625</v>
      </c>
      <c r="J50" s="16"/>
      <c r="K50" s="17"/>
      <c r="L50" s="17"/>
      <c r="M50" s="28"/>
      <c r="N50" s="19" t="e">
        <f>K50*#REF!</f>
        <v>#REF!</v>
      </c>
      <c r="O50" s="19" t="e">
        <f>L50*#REF!</f>
        <v>#REF!</v>
      </c>
      <c r="P50" s="30"/>
      <c r="Q50" s="35" t="e">
        <f>P50*#REF!</f>
        <v>#REF!</v>
      </c>
      <c r="R50" s="26"/>
      <c r="S50" s="34" t="e">
        <f>R50*#REF!</f>
        <v>#REF!</v>
      </c>
      <c r="T50" s="26"/>
      <c r="U50" s="19" t="e">
        <f>T50*#REF!</f>
        <v>#REF!</v>
      </c>
      <c r="V50" s="23"/>
      <c r="W50" s="19" t="e">
        <f>V50*#REF!</f>
        <v>#REF!</v>
      </c>
    </row>
    <row r="51" spans="1:23" ht="19.5" customHeight="1">
      <c r="A51" s="24">
        <v>49</v>
      </c>
      <c r="B51" s="25">
        <v>46199</v>
      </c>
      <c r="C51" s="9">
        <f t="shared" si="3"/>
        <v>175.09421</v>
      </c>
      <c r="D51" s="3">
        <v>15</v>
      </c>
      <c r="E51" s="11">
        <v>4.625</v>
      </c>
      <c r="F51" s="12">
        <f t="shared" si="4"/>
        <v>4.6906249999999998</v>
      </c>
      <c r="G51" s="13">
        <v>34</v>
      </c>
      <c r="H51" s="29">
        <v>2.625</v>
      </c>
      <c r="I51" s="12">
        <f t="shared" si="5"/>
        <v>10.435625</v>
      </c>
      <c r="J51" s="16"/>
      <c r="K51" s="17"/>
      <c r="L51" s="17"/>
      <c r="M51" s="28"/>
      <c r="N51" s="19" t="e">
        <f>K51*#REF!</f>
        <v>#REF!</v>
      </c>
      <c r="O51" s="19" t="e">
        <f>L51*#REF!</f>
        <v>#REF!</v>
      </c>
      <c r="P51" s="30"/>
      <c r="Q51" s="35" t="e">
        <f>P51*#REF!</f>
        <v>#REF!</v>
      </c>
      <c r="R51" s="26"/>
      <c r="S51" s="34" t="e">
        <f>R51*#REF!</f>
        <v>#REF!</v>
      </c>
      <c r="T51" s="26"/>
      <c r="U51" s="19" t="e">
        <f>T51*#REF!</f>
        <v>#REF!</v>
      </c>
      <c r="V51" s="23"/>
      <c r="W51" s="19" t="e">
        <f>V51*#REF!</f>
        <v>#REF!</v>
      </c>
    </row>
    <row r="52" spans="1:23" ht="19.5" customHeight="1">
      <c r="A52" s="24">
        <v>50</v>
      </c>
      <c r="B52" s="25">
        <v>46775</v>
      </c>
      <c r="C52" s="9">
        <f t="shared" si="3"/>
        <v>177.27725000000001</v>
      </c>
      <c r="D52" s="3">
        <v>12</v>
      </c>
      <c r="E52" s="11">
        <v>3.75</v>
      </c>
      <c r="F52" s="12">
        <f t="shared" si="4"/>
        <v>3.7537500000000001</v>
      </c>
      <c r="G52" s="13">
        <v>53</v>
      </c>
      <c r="H52" s="29">
        <v>6.625</v>
      </c>
      <c r="I52" s="12">
        <f t="shared" si="5"/>
        <v>16.330624999999998</v>
      </c>
      <c r="J52" s="16"/>
      <c r="K52" s="17"/>
      <c r="L52" s="17"/>
      <c r="M52" s="28"/>
      <c r="N52" s="19" t="e">
        <f>K52*#REF!</f>
        <v>#REF!</v>
      </c>
      <c r="O52" s="19" t="e">
        <f>L52*#REF!</f>
        <v>#REF!</v>
      </c>
      <c r="P52" s="30"/>
      <c r="Q52" s="35" t="e">
        <f>P52*#REF!</f>
        <v>#REF!</v>
      </c>
      <c r="R52" s="26"/>
      <c r="S52" s="34" t="e">
        <f>R52*#REF!</f>
        <v>#REF!</v>
      </c>
      <c r="T52" s="26"/>
      <c r="U52" s="19" t="e">
        <f>T52*#REF!</f>
        <v>#REF!</v>
      </c>
      <c r="V52" s="23"/>
      <c r="W52" s="19" t="e">
        <f>V52*#REF!</f>
        <v>#REF!</v>
      </c>
    </row>
    <row r="53" spans="1:23" ht="19.5" customHeight="1">
      <c r="A53" s="24">
        <v>51</v>
      </c>
      <c r="B53" s="25">
        <v>47167</v>
      </c>
      <c r="C53" s="9">
        <f t="shared" si="3"/>
        <v>178.76293000000001</v>
      </c>
      <c r="D53" s="3">
        <v>18</v>
      </c>
      <c r="E53" s="11">
        <v>5.5</v>
      </c>
      <c r="F53" s="12">
        <f t="shared" si="4"/>
        <v>5.6275000000000004</v>
      </c>
      <c r="G53" s="13">
        <v>24</v>
      </c>
      <c r="H53" s="29">
        <v>6.625</v>
      </c>
      <c r="I53" s="12">
        <f t="shared" si="5"/>
        <v>7.4856250000000006</v>
      </c>
      <c r="J53" s="16"/>
      <c r="K53" s="17"/>
      <c r="L53" s="17"/>
      <c r="M53" s="28"/>
      <c r="N53" s="19" t="e">
        <f>K53*#REF!</f>
        <v>#REF!</v>
      </c>
      <c r="O53" s="19" t="e">
        <f>L53*#REF!</f>
        <v>#REF!</v>
      </c>
      <c r="P53" s="30"/>
      <c r="Q53" s="35" t="e">
        <f>P53*#REF!</f>
        <v>#REF!</v>
      </c>
      <c r="R53" s="26"/>
      <c r="S53" s="34" t="e">
        <f>R53*#REF!</f>
        <v>#REF!</v>
      </c>
      <c r="T53" s="26"/>
      <c r="U53" s="19" t="e">
        <f>T53*#REF!</f>
        <v>#REF!</v>
      </c>
      <c r="V53" s="23"/>
      <c r="W53" s="19" t="e">
        <f>V53*#REF!</f>
        <v>#REF!</v>
      </c>
    </row>
    <row r="54" spans="1:23" ht="19.5" customHeight="1">
      <c r="A54" s="24">
        <v>52</v>
      </c>
      <c r="B54" s="25">
        <v>49436</v>
      </c>
      <c r="C54" s="9">
        <f t="shared" si="3"/>
        <v>187.36243999999999</v>
      </c>
      <c r="D54" s="3">
        <v>24</v>
      </c>
      <c r="E54" s="11">
        <v>7.375</v>
      </c>
      <c r="F54" s="12">
        <f t="shared" si="4"/>
        <v>7.5043750000000005</v>
      </c>
      <c r="G54" s="13">
        <v>14</v>
      </c>
      <c r="H54" s="29">
        <v>10.625</v>
      </c>
      <c r="I54" s="12">
        <f t="shared" si="5"/>
        <v>4.5356249999999996</v>
      </c>
      <c r="J54" s="16"/>
      <c r="K54" s="17"/>
      <c r="L54" s="17"/>
      <c r="M54" s="28"/>
      <c r="N54" s="19" t="e">
        <f>K54*#REF!</f>
        <v>#REF!</v>
      </c>
      <c r="O54" s="19" t="e">
        <f>L54*#REF!</f>
        <v>#REF!</v>
      </c>
      <c r="P54" s="30"/>
      <c r="Q54" s="35" t="e">
        <f>P54*#REF!</f>
        <v>#REF!</v>
      </c>
      <c r="R54" s="26"/>
      <c r="S54" s="34" t="e">
        <f>R54*#REF!</f>
        <v>#REF!</v>
      </c>
      <c r="T54" s="26"/>
      <c r="U54" s="19" t="e">
        <f>T54*#REF!</f>
        <v>#REF!</v>
      </c>
      <c r="V54" s="23"/>
      <c r="W54" s="19" t="e">
        <f>V54*#REF!</f>
        <v>#REF!</v>
      </c>
    </row>
    <row r="55" spans="1:23" ht="19.5" customHeight="1">
      <c r="A55" s="24">
        <v>53</v>
      </c>
      <c r="B55" s="25">
        <v>50356</v>
      </c>
      <c r="C55" s="9">
        <f t="shared" si="3"/>
        <v>190.84924000000001</v>
      </c>
      <c r="D55" s="3">
        <v>30</v>
      </c>
      <c r="E55" s="11">
        <v>9.25</v>
      </c>
      <c r="F55" s="12">
        <f t="shared" si="4"/>
        <v>9.3812499999999996</v>
      </c>
      <c r="G55" s="13">
        <v>10</v>
      </c>
      <c r="H55" s="29">
        <v>0.625</v>
      </c>
      <c r="I55" s="12">
        <f t="shared" si="5"/>
        <v>3.0656249999999998</v>
      </c>
      <c r="J55" s="16"/>
      <c r="K55" s="17"/>
      <c r="L55" s="17"/>
      <c r="M55" s="28"/>
      <c r="N55" s="19" t="e">
        <f>K55*#REF!</f>
        <v>#REF!</v>
      </c>
      <c r="O55" s="19" t="e">
        <f>L55*#REF!</f>
        <v>#REF!</v>
      </c>
      <c r="P55" s="30"/>
      <c r="Q55" s="35" t="e">
        <f>P55*#REF!</f>
        <v>#REF!</v>
      </c>
      <c r="R55" s="26"/>
      <c r="S55" s="34" t="e">
        <f>R55*#REF!</f>
        <v>#REF!</v>
      </c>
      <c r="T55" s="26"/>
      <c r="U55" s="19" t="e">
        <f>T55*#REF!</f>
        <v>#REF!</v>
      </c>
      <c r="V55" s="23"/>
      <c r="W55" s="19" t="e">
        <f>V55*#REF!</f>
        <v>#REF!</v>
      </c>
    </row>
    <row r="56" spans="1:23" ht="19.5" customHeight="1">
      <c r="A56" s="24">
        <v>54</v>
      </c>
      <c r="B56" s="25">
        <v>51025</v>
      </c>
      <c r="C56" s="9">
        <f t="shared" si="3"/>
        <v>193.38475</v>
      </c>
      <c r="D56" s="3">
        <v>21</v>
      </c>
      <c r="E56" s="11">
        <v>6.5</v>
      </c>
      <c r="F56" s="12">
        <f t="shared" si="4"/>
        <v>6.5674999999999999</v>
      </c>
      <c r="G56" s="13">
        <v>19</v>
      </c>
      <c r="H56" s="29">
        <v>8.625</v>
      </c>
      <c r="I56" s="12">
        <f t="shared" si="5"/>
        <v>6.0106250000000001</v>
      </c>
      <c r="J56" s="16"/>
      <c r="K56" s="17"/>
      <c r="L56" s="17"/>
      <c r="M56" s="28"/>
      <c r="N56" s="19" t="e">
        <f>K56*#REF!</f>
        <v>#REF!</v>
      </c>
      <c r="O56" s="19" t="e">
        <f>L56*#REF!</f>
        <v>#REF!</v>
      </c>
      <c r="P56" s="30"/>
      <c r="Q56" s="35" t="e">
        <f>P56*#REF!</f>
        <v>#REF!</v>
      </c>
      <c r="R56" s="26"/>
      <c r="S56" s="34" t="e">
        <f>R56*#REF!</f>
        <v>#REF!</v>
      </c>
      <c r="T56" s="26"/>
      <c r="U56" s="19" t="e">
        <f>T56*#REF!</f>
        <v>#REF!</v>
      </c>
      <c r="V56" s="23"/>
      <c r="W56" s="19" t="e">
        <f>V56*#REF!</f>
        <v>#REF!</v>
      </c>
    </row>
    <row r="57" spans="1:23" ht="19.5" customHeight="1">
      <c r="A57" s="24">
        <v>55</v>
      </c>
      <c r="B57" s="25">
        <v>51077</v>
      </c>
      <c r="C57" s="9">
        <f t="shared" si="3"/>
        <v>193.58183</v>
      </c>
      <c r="D57" s="3">
        <v>12</v>
      </c>
      <c r="E57" s="11">
        <v>3.75</v>
      </c>
      <c r="F57" s="12">
        <f t="shared" si="4"/>
        <v>3.7537500000000001</v>
      </c>
      <c r="G57" s="13">
        <v>58</v>
      </c>
      <c r="H57" s="14">
        <v>4.625</v>
      </c>
      <c r="I57" s="12">
        <f t="shared" si="5"/>
        <v>17.805625000000003</v>
      </c>
      <c r="J57" s="16"/>
      <c r="K57" s="17"/>
      <c r="L57" s="17"/>
      <c r="M57" s="28"/>
      <c r="N57" s="19" t="e">
        <f>K57*#REF!</f>
        <v>#REF!</v>
      </c>
      <c r="O57" s="19" t="e">
        <f>L57*#REF!</f>
        <v>#REF!</v>
      </c>
      <c r="P57" s="30"/>
      <c r="Q57" s="35" t="e">
        <f>P57*#REF!</f>
        <v>#REF!</v>
      </c>
      <c r="R57" s="26"/>
      <c r="S57" s="34" t="e">
        <f>R57*#REF!</f>
        <v>#REF!</v>
      </c>
      <c r="T57" s="26"/>
      <c r="U57" s="19" t="e">
        <f>T57*#REF!</f>
        <v>#REF!</v>
      </c>
      <c r="V57" s="23"/>
      <c r="W57" s="19" t="e">
        <f>V57*#REF!</f>
        <v>#REF!</v>
      </c>
    </row>
    <row r="58" spans="1:23" ht="19.5" customHeight="1">
      <c r="A58" s="24">
        <v>56</v>
      </c>
      <c r="B58" s="25">
        <v>52805</v>
      </c>
      <c r="C58" s="9">
        <f t="shared" si="3"/>
        <v>200.13094999999998</v>
      </c>
      <c r="D58" s="3">
        <v>46</v>
      </c>
      <c r="E58" s="11">
        <v>1.875</v>
      </c>
      <c r="F58" s="12">
        <f t="shared" si="4"/>
        <v>14.076874999999999</v>
      </c>
      <c r="G58" s="13">
        <v>5</v>
      </c>
      <c r="H58" s="29">
        <v>2.625</v>
      </c>
      <c r="I58" s="12">
        <f t="shared" si="5"/>
        <v>1.590625</v>
      </c>
      <c r="J58" s="16"/>
      <c r="K58" s="17"/>
      <c r="L58" s="17"/>
      <c r="M58" s="28"/>
      <c r="N58" s="19" t="e">
        <f>K58*#REF!</f>
        <v>#REF!</v>
      </c>
      <c r="O58" s="19" t="e">
        <f>L58*#REF!</f>
        <v>#REF!</v>
      </c>
      <c r="P58" s="30"/>
      <c r="Q58" s="35" t="e">
        <f>P58*#REF!</f>
        <v>#REF!</v>
      </c>
      <c r="R58" s="26"/>
      <c r="S58" s="34" t="e">
        <f>R58*#REF!</f>
        <v>#REF!</v>
      </c>
      <c r="T58" s="26"/>
      <c r="U58" s="19" t="e">
        <f>T58*#REF!</f>
        <v>#REF!</v>
      </c>
      <c r="V58" s="23"/>
      <c r="W58" s="19" t="e">
        <f>V58*#REF!</f>
        <v>#REF!</v>
      </c>
    </row>
    <row r="59" spans="1:23" ht="19.5" customHeight="1">
      <c r="A59" s="24">
        <v>57</v>
      </c>
      <c r="B59" s="25">
        <v>52921</v>
      </c>
      <c r="C59" s="9">
        <f t="shared" si="3"/>
        <v>200.57059000000001</v>
      </c>
      <c r="D59" s="3">
        <v>15</v>
      </c>
      <c r="E59" s="11">
        <v>4.625</v>
      </c>
      <c r="F59" s="12">
        <f t="shared" si="4"/>
        <v>4.6906249999999998</v>
      </c>
      <c r="G59" s="13">
        <v>39</v>
      </c>
      <c r="H59" s="29">
        <v>0.625</v>
      </c>
      <c r="I59" s="12">
        <f t="shared" si="5"/>
        <v>11.910625</v>
      </c>
      <c r="J59" s="16"/>
      <c r="K59" s="17"/>
      <c r="L59" s="17"/>
      <c r="M59" s="28"/>
      <c r="N59" s="19" t="e">
        <f>K59*#REF!</f>
        <v>#REF!</v>
      </c>
      <c r="O59" s="19" t="e">
        <f>L59*#REF!</f>
        <v>#REF!</v>
      </c>
      <c r="P59" s="30"/>
      <c r="Q59" s="35" t="e">
        <f>P59*#REF!</f>
        <v>#REF!</v>
      </c>
      <c r="R59" s="26"/>
      <c r="S59" s="34" t="e">
        <f>R59*#REF!</f>
        <v>#REF!</v>
      </c>
      <c r="T59" s="26"/>
      <c r="U59" s="19" t="e">
        <f>T59*#REF!</f>
        <v>#REF!</v>
      </c>
      <c r="V59" s="23"/>
      <c r="W59" s="19" t="e">
        <f>V59*#REF!</f>
        <v>#REF!</v>
      </c>
    </row>
    <row r="60" spans="1:23" ht="19.5" customHeight="1">
      <c r="A60" s="24">
        <v>58</v>
      </c>
      <c r="B60" s="25">
        <v>55379</v>
      </c>
      <c r="C60" s="9">
        <f t="shared" si="3"/>
        <v>209.88641000000001</v>
      </c>
      <c r="D60" s="3">
        <v>12</v>
      </c>
      <c r="E60" s="11">
        <v>3.75</v>
      </c>
      <c r="F60" s="12">
        <f t="shared" si="4"/>
        <v>3.7537500000000001</v>
      </c>
      <c r="G60" s="13">
        <v>63</v>
      </c>
      <c r="H60" s="14">
        <v>2.625</v>
      </c>
      <c r="I60" s="12">
        <f t="shared" si="5"/>
        <v>19.280625000000001</v>
      </c>
      <c r="J60" s="16"/>
      <c r="K60" s="17"/>
      <c r="L60" s="17"/>
      <c r="M60" s="28"/>
      <c r="N60" s="19" t="e">
        <f>K60*#REF!</f>
        <v>#REF!</v>
      </c>
      <c r="O60" s="19" t="e">
        <f>L60*#REF!</f>
        <v>#REF!</v>
      </c>
      <c r="P60" s="30"/>
      <c r="Q60" s="35" t="e">
        <f>P60*#REF!</f>
        <v>#REF!</v>
      </c>
      <c r="R60" s="26"/>
      <c r="S60" s="34" t="e">
        <f>R60*#REF!</f>
        <v>#REF!</v>
      </c>
      <c r="T60" s="26"/>
      <c r="U60" s="19" t="e">
        <f>T60*#REF!</f>
        <v>#REF!</v>
      </c>
      <c r="V60" s="23"/>
      <c r="W60" s="19" t="e">
        <f>V60*#REF!</f>
        <v>#REF!</v>
      </c>
    </row>
    <row r="61" spans="1:23" ht="19.5" customHeight="1">
      <c r="A61" s="24">
        <v>59</v>
      </c>
      <c r="B61" s="25">
        <v>55809</v>
      </c>
      <c r="C61" s="9">
        <f t="shared" si="3"/>
        <v>211.51611</v>
      </c>
      <c r="D61" s="3">
        <v>26</v>
      </c>
      <c r="E61" s="11">
        <v>1.875</v>
      </c>
      <c r="F61" s="12">
        <f t="shared" si="4"/>
        <v>7.9768749999999997</v>
      </c>
      <c r="G61" s="13">
        <v>14</v>
      </c>
      <c r="H61" s="29">
        <v>10.625</v>
      </c>
      <c r="I61" s="12">
        <f t="shared" si="5"/>
        <v>4.5356249999999996</v>
      </c>
      <c r="J61" s="16"/>
      <c r="K61" s="17"/>
      <c r="L61" s="17"/>
      <c r="M61" s="28"/>
      <c r="N61" s="19" t="e">
        <f>K61*#REF!</f>
        <v>#REF!</v>
      </c>
      <c r="O61" s="19" t="e">
        <f>L61*#REF!</f>
        <v>#REF!</v>
      </c>
      <c r="P61" s="30"/>
      <c r="Q61" s="35" t="e">
        <f>P61*#REF!</f>
        <v>#REF!</v>
      </c>
      <c r="R61" s="26"/>
      <c r="S61" s="34" t="e">
        <f>R61*#REF!</f>
        <v>#REF!</v>
      </c>
      <c r="T61" s="26"/>
      <c r="U61" s="19" t="e">
        <f>T61*#REF!</f>
        <v>#REF!</v>
      </c>
      <c r="V61" s="23"/>
      <c r="W61" s="19" t="e">
        <f>V61*#REF!</f>
        <v>#REF!</v>
      </c>
    </row>
    <row r="62" spans="1:23" ht="19.5" customHeight="1">
      <c r="A62" s="24">
        <v>60</v>
      </c>
      <c r="B62" s="25">
        <v>56847</v>
      </c>
      <c r="C62" s="9">
        <f t="shared" si="3"/>
        <v>215.45013</v>
      </c>
      <c r="D62" s="3">
        <v>18</v>
      </c>
      <c r="E62" s="11">
        <v>5.5</v>
      </c>
      <c r="F62" s="12">
        <f t="shared" si="4"/>
        <v>5.6275000000000004</v>
      </c>
      <c r="G62" s="13">
        <v>29</v>
      </c>
      <c r="H62" s="29">
        <v>4.625</v>
      </c>
      <c r="I62" s="12">
        <f t="shared" si="5"/>
        <v>8.9606250000000003</v>
      </c>
      <c r="J62" s="16"/>
      <c r="K62" s="17"/>
      <c r="L62" s="17"/>
      <c r="M62" s="28"/>
      <c r="N62" s="19" t="e">
        <f>K62*#REF!</f>
        <v>#REF!</v>
      </c>
      <c r="O62" s="19" t="e">
        <f>L62*#REF!</f>
        <v>#REF!</v>
      </c>
      <c r="P62" s="30"/>
      <c r="Q62" s="35" t="e">
        <f>P62*#REF!</f>
        <v>#REF!</v>
      </c>
      <c r="R62" s="26"/>
      <c r="S62" s="34" t="e">
        <f>R62*#REF!</f>
        <v>#REF!</v>
      </c>
      <c r="T62" s="26"/>
      <c r="U62" s="19" t="e">
        <f>T62*#REF!</f>
        <v>#REF!</v>
      </c>
      <c r="V62" s="23"/>
      <c r="W62" s="19" t="e">
        <f>V62*#REF!</f>
        <v>#REF!</v>
      </c>
    </row>
    <row r="63" spans="1:23" ht="19.5" customHeight="1">
      <c r="A63" s="24">
        <v>61</v>
      </c>
      <c r="B63" s="25">
        <v>59643</v>
      </c>
      <c r="C63" s="9">
        <f t="shared" si="3"/>
        <v>226.04696999999999</v>
      </c>
      <c r="D63" s="3">
        <v>15</v>
      </c>
      <c r="E63" s="11">
        <v>4.625</v>
      </c>
      <c r="F63" s="12">
        <f t="shared" si="4"/>
        <v>4.6906249999999998</v>
      </c>
      <c r="G63" s="13">
        <v>43</v>
      </c>
      <c r="H63" s="29">
        <v>10.625</v>
      </c>
      <c r="I63" s="12">
        <f t="shared" si="5"/>
        <v>13.380625</v>
      </c>
      <c r="J63" s="16"/>
      <c r="K63" s="17"/>
      <c r="L63" s="17"/>
      <c r="M63" s="28"/>
      <c r="N63" s="19" t="e">
        <f>K63*#REF!</f>
        <v>#REF!</v>
      </c>
      <c r="O63" s="19" t="e">
        <f>L63*#REF!</f>
        <v>#REF!</v>
      </c>
      <c r="P63" s="30"/>
      <c r="Q63" s="35" t="e">
        <f>P63*#REF!</f>
        <v>#REF!</v>
      </c>
      <c r="R63" s="26"/>
      <c r="S63" s="34" t="e">
        <f>R63*#REF!</f>
        <v>#REF!</v>
      </c>
      <c r="T63" s="26"/>
      <c r="U63" s="19" t="e">
        <f>T63*#REF!</f>
        <v>#REF!</v>
      </c>
      <c r="V63" s="23"/>
      <c r="W63" s="19" t="e">
        <f>V63*#REF!</f>
        <v>#REF!</v>
      </c>
    </row>
    <row r="64" spans="1:23" ht="19.5" customHeight="1">
      <c r="A64" s="24">
        <v>62</v>
      </c>
      <c r="B64" s="25">
        <v>59681</v>
      </c>
      <c r="C64" s="9">
        <f t="shared" si="3"/>
        <v>226.19099</v>
      </c>
      <c r="D64" s="3">
        <v>12</v>
      </c>
      <c r="E64" s="11">
        <v>3.75</v>
      </c>
      <c r="F64" s="12">
        <f t="shared" si="4"/>
        <v>3.7537500000000001</v>
      </c>
      <c r="G64" s="13">
        <v>68</v>
      </c>
      <c r="H64" s="29">
        <v>0.625</v>
      </c>
      <c r="I64" s="12">
        <f t="shared" si="5"/>
        <v>20.755624999999998</v>
      </c>
      <c r="J64" s="16"/>
      <c r="K64" s="17"/>
      <c r="L64" s="17"/>
      <c r="M64" s="28"/>
      <c r="N64" s="19" t="e">
        <f>K64*#REF!</f>
        <v>#REF!</v>
      </c>
      <c r="O64" s="19" t="e">
        <f>L64*#REF!</f>
        <v>#REF!</v>
      </c>
      <c r="P64" s="30"/>
      <c r="Q64" s="35" t="e">
        <f>P64*#REF!</f>
        <v>#REF!</v>
      </c>
      <c r="R64" s="26"/>
      <c r="S64" s="34" t="e">
        <f>R64*#REF!</f>
        <v>#REF!</v>
      </c>
      <c r="T64" s="26"/>
      <c r="U64" s="19" t="e">
        <f>T64*#REF!</f>
        <v>#REF!</v>
      </c>
      <c r="V64" s="23"/>
      <c r="W64" s="19" t="e">
        <f>V64*#REF!</f>
        <v>#REF!</v>
      </c>
    </row>
    <row r="65" spans="1:23" s="39" customFormat="1" ht="19.5" customHeight="1">
      <c r="A65" s="40">
        <v>64</v>
      </c>
      <c r="B65" s="41">
        <v>60080</v>
      </c>
      <c r="C65" s="42">
        <f t="shared" si="3"/>
        <v>227.70320000000001</v>
      </c>
      <c r="D65" s="43">
        <v>49</v>
      </c>
      <c r="E65" s="44">
        <v>2.75</v>
      </c>
      <c r="F65" s="45">
        <f t="shared" si="4"/>
        <v>15.01375</v>
      </c>
      <c r="G65" s="46">
        <v>5</v>
      </c>
      <c r="H65" s="47">
        <v>2.625</v>
      </c>
      <c r="I65" s="45">
        <f t="shared" si="5"/>
        <v>1.590625</v>
      </c>
      <c r="J65" s="49"/>
      <c r="K65" s="50"/>
      <c r="L65" s="50"/>
      <c r="M65" s="51"/>
      <c r="N65" s="52" t="e">
        <f>K65*#REF!</f>
        <v>#REF!</v>
      </c>
      <c r="O65" s="52" t="e">
        <f>L65*#REF!</f>
        <v>#REF!</v>
      </c>
      <c r="P65" s="53"/>
      <c r="Q65" s="54" t="e">
        <f>P65*#REF!</f>
        <v>#REF!</v>
      </c>
      <c r="R65" s="48"/>
      <c r="S65" s="55" t="e">
        <f>R65*#REF!</f>
        <v>#REF!</v>
      </c>
      <c r="T65" s="48"/>
      <c r="U65" s="52" t="e">
        <f>T65*#REF!</f>
        <v>#REF!</v>
      </c>
      <c r="V65" s="56"/>
      <c r="W65" s="52" t="e">
        <f>V65*#REF!</f>
        <v>#REF!</v>
      </c>
    </row>
    <row r="66" spans="1:23" s="57" customFormat="1" ht="19.5" customHeight="1">
      <c r="A66" s="24">
        <v>65</v>
      </c>
      <c r="B66" s="25">
        <v>60931</v>
      </c>
      <c r="C66" s="9">
        <f t="shared" si="3"/>
        <v>230.92849000000001</v>
      </c>
      <c r="D66" s="3">
        <v>33</v>
      </c>
      <c r="E66" s="11">
        <v>10.125</v>
      </c>
      <c r="F66" s="12">
        <f t="shared" si="4"/>
        <v>10.318125</v>
      </c>
      <c r="G66" s="13">
        <v>10</v>
      </c>
      <c r="H66" s="29">
        <v>0.625</v>
      </c>
      <c r="I66" s="12">
        <f t="shared" si="5"/>
        <v>3.0656249999999998</v>
      </c>
      <c r="J66" s="16"/>
      <c r="K66" s="17"/>
      <c r="L66" s="17"/>
      <c r="M66" s="28"/>
      <c r="N66" s="19" t="e">
        <f>K66*#REF!</f>
        <v>#REF!</v>
      </c>
      <c r="O66" s="19" t="e">
        <f>L66*#REF!</f>
        <v>#REF!</v>
      </c>
      <c r="P66" s="30"/>
      <c r="Q66" s="35" t="e">
        <f>P66*#REF!</f>
        <v>#REF!</v>
      </c>
      <c r="R66" s="26"/>
      <c r="S66" s="34" t="e">
        <f>R66*#REF!</f>
        <v>#REF!</v>
      </c>
      <c r="T66" s="26"/>
      <c r="U66" s="19" t="e">
        <f>T66*#REF!</f>
        <v>#REF!</v>
      </c>
      <c r="V66" s="23"/>
      <c r="W66" s="19" t="e">
        <f>V66*#REF!</f>
        <v>#REF!</v>
      </c>
    </row>
    <row r="67" spans="1:23" ht="19.5" customHeight="1">
      <c r="A67" s="24">
        <v>66</v>
      </c>
      <c r="B67" s="25">
        <v>62568</v>
      </c>
      <c r="C67" s="9">
        <f t="shared" si="3"/>
        <v>237.13272000000001</v>
      </c>
      <c r="D67" s="3">
        <v>27</v>
      </c>
      <c r="E67" s="11">
        <v>8.375</v>
      </c>
      <c r="F67" s="12">
        <f t="shared" si="4"/>
        <v>8.4443749999999991</v>
      </c>
      <c r="G67" s="13">
        <v>14</v>
      </c>
      <c r="H67" s="29">
        <v>10.625</v>
      </c>
      <c r="I67" s="12">
        <f t="shared" si="5"/>
        <v>4.5356249999999996</v>
      </c>
      <c r="J67" s="16"/>
      <c r="K67" s="17"/>
      <c r="L67" s="17"/>
      <c r="M67" s="28"/>
      <c r="N67" s="19" t="e">
        <f>K67*#REF!</f>
        <v>#REF!</v>
      </c>
      <c r="O67" s="19" t="e">
        <f>L67*#REF!</f>
        <v>#REF!</v>
      </c>
      <c r="P67" s="30"/>
      <c r="Q67" s="35" t="e">
        <f>P67*#REF!</f>
        <v>#REF!</v>
      </c>
      <c r="R67" s="26"/>
      <c r="S67" s="34" t="e">
        <f>R67*#REF!</f>
        <v>#REF!</v>
      </c>
      <c r="T67" s="26"/>
      <c r="U67" s="19" t="e">
        <f>T67*#REF!</f>
        <v>#REF!</v>
      </c>
      <c r="V67" s="23"/>
      <c r="W67" s="19" t="e">
        <f>V67*#REF!</f>
        <v>#REF!</v>
      </c>
    </row>
    <row r="68" spans="1:23" ht="19.5" customHeight="1">
      <c r="A68" s="24">
        <v>67</v>
      </c>
      <c r="B68" s="25">
        <v>64200</v>
      </c>
      <c r="C68" s="9">
        <f t="shared" ref="C68:C131" si="6">B68*0.00379</f>
        <v>243.31799999999998</v>
      </c>
      <c r="D68" s="3">
        <v>21</v>
      </c>
      <c r="E68" s="11">
        <v>6.5</v>
      </c>
      <c r="F68" s="12">
        <f t="shared" ref="F68:F131" si="7">(D68*0.305)+(E68*0.025)</f>
        <v>6.5674999999999999</v>
      </c>
      <c r="G68" s="13">
        <v>24</v>
      </c>
      <c r="H68" s="14">
        <v>6.625</v>
      </c>
      <c r="I68" s="12">
        <f t="shared" ref="I68:I131" si="8">(G68*0.305)+(H68*0.025)</f>
        <v>7.4856250000000006</v>
      </c>
      <c r="J68" s="16"/>
      <c r="K68" s="17"/>
      <c r="L68" s="17"/>
      <c r="M68" s="28"/>
      <c r="N68" s="19" t="e">
        <f>K68*#REF!</f>
        <v>#REF!</v>
      </c>
      <c r="O68" s="19" t="e">
        <f>L68*#REF!</f>
        <v>#REF!</v>
      </c>
      <c r="P68" s="30"/>
      <c r="Q68" s="35" t="e">
        <f>P68*#REF!</f>
        <v>#REF!</v>
      </c>
      <c r="R68" s="26"/>
      <c r="S68" s="34" t="e">
        <f>R68*#REF!</f>
        <v>#REF!</v>
      </c>
      <c r="T68" s="26"/>
      <c r="U68" s="19" t="e">
        <f>T68*#REF!</f>
        <v>#REF!</v>
      </c>
      <c r="V68" s="23"/>
      <c r="W68" s="19" t="e">
        <f>V68*#REF!</f>
        <v>#REF!</v>
      </c>
    </row>
    <row r="69" spans="1:23" ht="19.5" customHeight="1">
      <c r="A69" s="24">
        <v>68</v>
      </c>
      <c r="B69" s="25">
        <v>66364</v>
      </c>
      <c r="C69" s="9">
        <f t="shared" si="6"/>
        <v>251.51955999999998</v>
      </c>
      <c r="D69" s="3">
        <v>15</v>
      </c>
      <c r="E69" s="11">
        <v>4.625</v>
      </c>
      <c r="F69" s="12">
        <f t="shared" si="7"/>
        <v>4.6906249999999998</v>
      </c>
      <c r="G69" s="13">
        <v>48</v>
      </c>
      <c r="H69" s="14">
        <v>8.625</v>
      </c>
      <c r="I69" s="12">
        <f t="shared" si="8"/>
        <v>14.855625</v>
      </c>
      <c r="J69" s="16"/>
      <c r="K69" s="17"/>
      <c r="L69" s="17"/>
      <c r="M69" s="28"/>
      <c r="N69" s="19" t="e">
        <f>K69*#REF!</f>
        <v>#REF!</v>
      </c>
      <c r="O69" s="19" t="e">
        <f>L69*#REF!</f>
        <v>#REF!</v>
      </c>
      <c r="P69" s="30"/>
      <c r="Q69" s="35" t="e">
        <f>P69*#REF!</f>
        <v>#REF!</v>
      </c>
      <c r="R69" s="26"/>
      <c r="S69" s="34" t="e">
        <f>R69*#REF!</f>
        <v>#REF!</v>
      </c>
      <c r="T69" s="26"/>
      <c r="U69" s="19" t="e">
        <f>T69*#REF!</f>
        <v>#REF!</v>
      </c>
      <c r="V69" s="23"/>
      <c r="W69" s="19" t="e">
        <f>V69*#REF!</f>
        <v>#REF!</v>
      </c>
    </row>
    <row r="70" spans="1:23" ht="19.5" customHeight="1">
      <c r="A70" s="24">
        <v>69</v>
      </c>
      <c r="B70" s="25">
        <v>66526</v>
      </c>
      <c r="C70" s="9">
        <f t="shared" si="6"/>
        <v>252.13354000000001</v>
      </c>
      <c r="D70" s="3">
        <v>18</v>
      </c>
      <c r="E70" s="11">
        <v>5.5</v>
      </c>
      <c r="F70" s="12">
        <f t="shared" si="7"/>
        <v>5.6275000000000004</v>
      </c>
      <c r="G70" s="13">
        <v>34</v>
      </c>
      <c r="H70" s="29">
        <v>2.625</v>
      </c>
      <c r="I70" s="12">
        <f t="shared" si="8"/>
        <v>10.435625</v>
      </c>
      <c r="J70" s="16"/>
      <c r="K70" s="17"/>
      <c r="L70" s="17"/>
      <c r="M70" s="28"/>
      <c r="N70" s="19" t="e">
        <f>K70*#REF!</f>
        <v>#REF!</v>
      </c>
      <c r="O70" s="19" t="e">
        <f>L70*#REF!</f>
        <v>#REF!</v>
      </c>
      <c r="P70" s="30"/>
      <c r="Q70" s="35" t="e">
        <f>P70*#REF!</f>
        <v>#REF!</v>
      </c>
      <c r="R70" s="26"/>
      <c r="S70" s="34" t="e">
        <f>R70*#REF!</f>
        <v>#REF!</v>
      </c>
      <c r="T70" s="26"/>
      <c r="U70" s="19" t="e">
        <f>T70*#REF!</f>
        <v>#REF!</v>
      </c>
      <c r="V70" s="23"/>
      <c r="W70" s="19" t="e">
        <f>V70*#REF!</f>
        <v>#REF!</v>
      </c>
    </row>
    <row r="71" spans="1:23" ht="19.5" customHeight="1">
      <c r="A71" s="24">
        <v>70</v>
      </c>
      <c r="B71" s="25">
        <v>66644</v>
      </c>
      <c r="C71" s="9">
        <f t="shared" si="6"/>
        <v>252.58076</v>
      </c>
      <c r="D71" s="3">
        <v>24</v>
      </c>
      <c r="E71" s="11">
        <v>7.375</v>
      </c>
      <c r="F71" s="12">
        <f t="shared" si="7"/>
        <v>7.5043750000000005</v>
      </c>
      <c r="G71" s="13">
        <v>19</v>
      </c>
      <c r="H71" s="29">
        <v>8.625</v>
      </c>
      <c r="I71" s="12">
        <f t="shared" si="8"/>
        <v>6.0106250000000001</v>
      </c>
      <c r="J71" s="16"/>
      <c r="K71" s="17"/>
      <c r="L71" s="17"/>
      <c r="M71" s="28"/>
      <c r="N71" s="19" t="e">
        <f>K71*#REF!</f>
        <v>#REF!</v>
      </c>
      <c r="O71" s="19" t="e">
        <f>L71*#REF!</f>
        <v>#REF!</v>
      </c>
      <c r="P71" s="30"/>
      <c r="Q71" s="35" t="e">
        <f>P71*#REF!</f>
        <v>#REF!</v>
      </c>
      <c r="R71" s="26"/>
      <c r="S71" s="34" t="e">
        <f>R71*#REF!</f>
        <v>#REF!</v>
      </c>
      <c r="T71" s="26"/>
      <c r="U71" s="19" t="e">
        <f>T71*#REF!</f>
        <v>#REF!</v>
      </c>
      <c r="V71" s="23"/>
      <c r="W71" s="19" t="e">
        <f>V71*#REF!</f>
        <v>#REF!</v>
      </c>
    </row>
    <row r="72" spans="1:23" ht="19.5" customHeight="1">
      <c r="A72" s="24">
        <v>71</v>
      </c>
      <c r="B72" s="25">
        <v>67825</v>
      </c>
      <c r="C72" s="9">
        <f t="shared" si="6"/>
        <v>257.05675000000002</v>
      </c>
      <c r="D72" s="3">
        <v>52</v>
      </c>
      <c r="E72" s="11">
        <v>3.75</v>
      </c>
      <c r="F72" s="12">
        <f t="shared" si="7"/>
        <v>15.953749999999999</v>
      </c>
      <c r="G72" s="13">
        <v>5</v>
      </c>
      <c r="H72" s="29">
        <v>2.625</v>
      </c>
      <c r="I72" s="12">
        <f t="shared" si="8"/>
        <v>1.590625</v>
      </c>
      <c r="J72" s="16"/>
      <c r="K72" s="17"/>
      <c r="L72" s="17"/>
      <c r="M72" s="28"/>
      <c r="N72" s="19" t="e">
        <f>K72*#REF!</f>
        <v>#REF!</v>
      </c>
      <c r="O72" s="19" t="e">
        <f>L72*#REF!</f>
        <v>#REF!</v>
      </c>
      <c r="P72" s="30"/>
      <c r="Q72" s="35" t="e">
        <f>P72*#REF!</f>
        <v>#REF!</v>
      </c>
      <c r="R72" s="26"/>
      <c r="S72" s="34" t="e">
        <f>R72*#REF!</f>
        <v>#REF!</v>
      </c>
      <c r="T72" s="26"/>
      <c r="U72" s="19" t="e">
        <f>T72*#REF!</f>
        <v>#REF!</v>
      </c>
      <c r="V72" s="23"/>
      <c r="W72" s="19" t="e">
        <f>V72*#REF!</f>
        <v>#REF!</v>
      </c>
    </row>
    <row r="73" spans="1:23" ht="19.5" customHeight="1">
      <c r="A73" s="24">
        <v>72</v>
      </c>
      <c r="B73" s="25">
        <v>72513</v>
      </c>
      <c r="C73" s="9">
        <f t="shared" si="6"/>
        <v>274.82427000000001</v>
      </c>
      <c r="D73" s="3">
        <v>36</v>
      </c>
      <c r="E73" s="11">
        <v>11.125</v>
      </c>
      <c r="F73" s="12">
        <f t="shared" si="7"/>
        <v>11.258125</v>
      </c>
      <c r="G73" s="13">
        <v>10</v>
      </c>
      <c r="H73" s="29">
        <v>0.625</v>
      </c>
      <c r="I73" s="12">
        <f t="shared" si="8"/>
        <v>3.0656249999999998</v>
      </c>
      <c r="J73" s="16"/>
      <c r="K73" s="17"/>
      <c r="L73" s="17"/>
      <c r="M73" s="28"/>
      <c r="N73" s="19" t="e">
        <f>K73*#REF!</f>
        <v>#REF!</v>
      </c>
      <c r="O73" s="19" t="e">
        <f>L73*#REF!</f>
        <v>#REF!</v>
      </c>
      <c r="P73" s="30"/>
      <c r="Q73" s="35" t="e">
        <f>P73*#REF!</f>
        <v>#REF!</v>
      </c>
      <c r="R73" s="26"/>
      <c r="S73" s="34" t="e">
        <f>R73*#REF!</f>
        <v>#REF!</v>
      </c>
      <c r="T73" s="26"/>
      <c r="U73" s="19" t="e">
        <f>T73*#REF!</f>
        <v>#REF!</v>
      </c>
      <c r="V73" s="23"/>
      <c r="W73" s="19" t="e">
        <f>V73*#REF!</f>
        <v>#REF!</v>
      </c>
    </row>
    <row r="74" spans="1:23" ht="19.5" customHeight="1">
      <c r="A74" s="24">
        <v>73</v>
      </c>
      <c r="B74" s="25">
        <v>73086</v>
      </c>
      <c r="C74" s="9">
        <f t="shared" si="6"/>
        <v>276.99594000000002</v>
      </c>
      <c r="D74" s="3">
        <v>15</v>
      </c>
      <c r="E74" s="11">
        <v>4.625</v>
      </c>
      <c r="F74" s="12">
        <f t="shared" si="7"/>
        <v>4.6906249999999998</v>
      </c>
      <c r="G74" s="13">
        <v>53</v>
      </c>
      <c r="H74" s="29">
        <v>6.625</v>
      </c>
      <c r="I74" s="12">
        <f t="shared" si="8"/>
        <v>16.330624999999998</v>
      </c>
      <c r="J74" s="16"/>
      <c r="K74" s="17"/>
      <c r="L74" s="17"/>
      <c r="M74" s="28"/>
      <c r="N74" s="19" t="e">
        <f>K74*#REF!</f>
        <v>#REF!</v>
      </c>
      <c r="O74" s="19" t="e">
        <f>L74*#REF!</f>
        <v>#REF!</v>
      </c>
      <c r="P74" s="30"/>
      <c r="Q74" s="35" t="e">
        <f>P74*#REF!</f>
        <v>#REF!</v>
      </c>
      <c r="R74" s="26"/>
      <c r="S74" s="34" t="e">
        <f>R74*#REF!</f>
        <v>#REF!</v>
      </c>
      <c r="T74" s="26"/>
      <c r="U74" s="19" t="e">
        <f>T74*#REF!</f>
        <v>#REF!</v>
      </c>
      <c r="V74" s="23"/>
      <c r="W74" s="19" t="e">
        <f>V74*#REF!</f>
        <v>#REF!</v>
      </c>
    </row>
    <row r="75" spans="1:23" ht="19.5" customHeight="1">
      <c r="A75" s="24">
        <v>74</v>
      </c>
      <c r="B75" s="25">
        <v>75235</v>
      </c>
      <c r="C75" s="9">
        <f t="shared" si="6"/>
        <v>285.14064999999999</v>
      </c>
      <c r="D75" s="3">
        <v>26</v>
      </c>
      <c r="E75" s="11">
        <v>1.875</v>
      </c>
      <c r="F75" s="12">
        <f t="shared" si="7"/>
        <v>7.9768749999999997</v>
      </c>
      <c r="G75" s="13">
        <v>19</v>
      </c>
      <c r="H75" s="14">
        <v>8.625</v>
      </c>
      <c r="I75" s="12">
        <f t="shared" si="8"/>
        <v>6.0106250000000001</v>
      </c>
      <c r="J75" s="16"/>
      <c r="K75" s="17"/>
      <c r="L75" s="17"/>
      <c r="M75" s="28"/>
      <c r="N75" s="19" t="e">
        <f>K75*#REF!</f>
        <v>#REF!</v>
      </c>
      <c r="O75" s="19" t="e">
        <f>L75*#REF!</f>
        <v>#REF!</v>
      </c>
      <c r="P75" s="30"/>
      <c r="Q75" s="35" t="e">
        <f>P75*#REF!</f>
        <v>#REF!</v>
      </c>
      <c r="R75" s="26"/>
      <c r="S75" s="34" t="e">
        <f>R75*#REF!</f>
        <v>#REF!</v>
      </c>
      <c r="T75" s="26"/>
      <c r="U75" s="19" t="e">
        <f>T75*#REF!</f>
        <v>#REF!</v>
      </c>
      <c r="V75" s="23"/>
      <c r="W75" s="19" t="e">
        <f>V75*#REF!</f>
        <v>#REF!</v>
      </c>
    </row>
    <row r="76" spans="1:23" ht="19.5" customHeight="1">
      <c r="A76" s="24">
        <v>75</v>
      </c>
      <c r="B76" s="25">
        <v>76039</v>
      </c>
      <c r="C76" s="9">
        <f t="shared" si="6"/>
        <v>288.18781000000001</v>
      </c>
      <c r="D76" s="3">
        <v>55</v>
      </c>
      <c r="E76" s="11">
        <v>4.625</v>
      </c>
      <c r="F76" s="12">
        <f t="shared" si="7"/>
        <v>16.890625</v>
      </c>
      <c r="G76" s="13">
        <v>5</v>
      </c>
      <c r="H76" s="29">
        <v>2.625</v>
      </c>
      <c r="I76" s="12">
        <f t="shared" si="8"/>
        <v>1.590625</v>
      </c>
      <c r="J76" s="16"/>
      <c r="K76" s="17"/>
      <c r="L76" s="17"/>
      <c r="M76" s="28"/>
      <c r="N76" s="19" t="e">
        <f>K76*#REF!</f>
        <v>#REF!</v>
      </c>
      <c r="O76" s="19" t="e">
        <f>L76*#REF!</f>
        <v>#REF!</v>
      </c>
      <c r="P76" s="30"/>
      <c r="Q76" s="35" t="e">
        <f>P76*#REF!</f>
        <v>#REF!</v>
      </c>
      <c r="R76" s="26"/>
      <c r="S76" s="34" t="e">
        <f>R76*#REF!</f>
        <v>#REF!</v>
      </c>
      <c r="T76" s="26"/>
      <c r="U76" s="19" t="e">
        <f>T76*#REF!</f>
        <v>#REF!</v>
      </c>
      <c r="V76" s="23"/>
      <c r="W76" s="19" t="e">
        <f>V76*#REF!</f>
        <v>#REF!</v>
      </c>
    </row>
    <row r="77" spans="1:23" ht="19.5" customHeight="1">
      <c r="A77" s="24">
        <v>76</v>
      </c>
      <c r="B77" s="25">
        <v>76206</v>
      </c>
      <c r="C77" s="9">
        <f t="shared" si="6"/>
        <v>288.82074</v>
      </c>
      <c r="D77" s="3">
        <v>18</v>
      </c>
      <c r="E77" s="11">
        <v>5.5</v>
      </c>
      <c r="F77" s="12">
        <f t="shared" si="7"/>
        <v>5.6275000000000004</v>
      </c>
      <c r="G77" s="13">
        <v>39</v>
      </c>
      <c r="H77" s="29">
        <v>0.625</v>
      </c>
      <c r="I77" s="12">
        <f t="shared" si="8"/>
        <v>11.910625</v>
      </c>
      <c r="J77" s="16"/>
      <c r="K77" s="17"/>
      <c r="L77" s="17"/>
      <c r="M77" s="28"/>
      <c r="N77" s="19" t="e">
        <f>K77*#REF!</f>
        <v>#REF!</v>
      </c>
      <c r="O77" s="19" t="e">
        <f>L77*#REF!</f>
        <v>#REF!</v>
      </c>
      <c r="P77" s="30"/>
      <c r="Q77" s="35" t="e">
        <f>P77*#REF!</f>
        <v>#REF!</v>
      </c>
      <c r="R77" s="26"/>
      <c r="S77" s="34" t="e">
        <f>R77*#REF!</f>
        <v>#REF!</v>
      </c>
      <c r="T77" s="26"/>
      <c r="U77" s="19" t="e">
        <f>T77*#REF!</f>
        <v>#REF!</v>
      </c>
      <c r="V77" s="23"/>
      <c r="W77" s="19" t="e">
        <f>V77*#REF!</f>
        <v>#REF!</v>
      </c>
    </row>
    <row r="78" spans="1:23" ht="19.5" customHeight="1">
      <c r="A78" s="24">
        <v>77</v>
      </c>
      <c r="B78" s="25">
        <v>77244</v>
      </c>
      <c r="C78" s="9">
        <f t="shared" si="6"/>
        <v>292.75475999999998</v>
      </c>
      <c r="D78" s="3">
        <v>30</v>
      </c>
      <c r="E78" s="11">
        <v>9.25</v>
      </c>
      <c r="F78" s="12">
        <f t="shared" si="7"/>
        <v>9.3812499999999996</v>
      </c>
      <c r="G78" s="13">
        <v>14</v>
      </c>
      <c r="H78" s="29">
        <v>10.625</v>
      </c>
      <c r="I78" s="12">
        <f t="shared" si="8"/>
        <v>4.5356249999999996</v>
      </c>
      <c r="J78" s="16"/>
      <c r="K78" s="17"/>
      <c r="L78" s="17"/>
      <c r="M78" s="28"/>
      <c r="N78" s="19" t="e">
        <f>K78*#REF!</f>
        <v>#REF!</v>
      </c>
      <c r="O78" s="19" t="e">
        <f>L78*#REF!</f>
        <v>#REF!</v>
      </c>
      <c r="P78" s="30"/>
      <c r="Q78" s="35" t="e">
        <f>P78*#REF!</f>
        <v>#REF!</v>
      </c>
      <c r="R78" s="26"/>
      <c r="S78" s="34" t="e">
        <f>R78*#REF!</f>
        <v>#REF!</v>
      </c>
      <c r="T78" s="26"/>
      <c r="U78" s="19" t="e">
        <f>T78*#REF!</f>
        <v>#REF!</v>
      </c>
      <c r="V78" s="23"/>
      <c r="W78" s="19" t="e">
        <f>V78*#REF!</f>
        <v>#REF!</v>
      </c>
    </row>
    <row r="79" spans="1:23" ht="19.5" customHeight="1">
      <c r="A79" s="24">
        <v>78</v>
      </c>
      <c r="B79" s="25">
        <v>77374</v>
      </c>
      <c r="C79" s="9">
        <f t="shared" si="6"/>
        <v>293.24745999999999</v>
      </c>
      <c r="D79" s="3">
        <v>21</v>
      </c>
      <c r="E79" s="11">
        <v>6.5</v>
      </c>
      <c r="F79" s="12">
        <f t="shared" si="7"/>
        <v>6.5674999999999999</v>
      </c>
      <c r="G79" s="13">
        <v>29</v>
      </c>
      <c r="H79" s="14">
        <v>4.625</v>
      </c>
      <c r="I79" s="12">
        <f t="shared" si="8"/>
        <v>8.9606250000000003</v>
      </c>
      <c r="J79" s="16"/>
      <c r="K79" s="17"/>
      <c r="L79" s="17"/>
      <c r="M79" s="28"/>
      <c r="N79" s="19" t="e">
        <f>K79*#REF!</f>
        <v>#REF!</v>
      </c>
      <c r="O79" s="19" t="e">
        <f>L79*#REF!</f>
        <v>#REF!</v>
      </c>
      <c r="P79" s="30"/>
      <c r="Q79" s="35" t="e">
        <f>P79*#REF!</f>
        <v>#REF!</v>
      </c>
      <c r="R79" s="26"/>
      <c r="S79" s="34" t="e">
        <f>R79*#REF!</f>
        <v>#REF!</v>
      </c>
      <c r="T79" s="26"/>
      <c r="U79" s="19" t="e">
        <f>T79*#REF!</f>
        <v>#REF!</v>
      </c>
      <c r="V79" s="23"/>
      <c r="W79" s="19" t="e">
        <f>V79*#REF!</f>
        <v>#REF!</v>
      </c>
    </row>
    <row r="80" spans="1:23" ht="19.5" customHeight="1">
      <c r="A80" s="24">
        <v>79</v>
      </c>
      <c r="B80" s="25">
        <v>79808</v>
      </c>
      <c r="C80" s="9">
        <f t="shared" si="6"/>
        <v>302.47232000000002</v>
      </c>
      <c r="D80" s="3">
        <v>15</v>
      </c>
      <c r="E80" s="11">
        <v>4.625</v>
      </c>
      <c r="F80" s="12">
        <f t="shared" si="7"/>
        <v>4.6906249999999998</v>
      </c>
      <c r="G80" s="13">
        <v>58</v>
      </c>
      <c r="H80" s="29">
        <v>4.625</v>
      </c>
      <c r="I80" s="12">
        <f t="shared" si="8"/>
        <v>17.805625000000003</v>
      </c>
      <c r="J80" s="16"/>
      <c r="K80" s="17"/>
      <c r="L80" s="17"/>
      <c r="M80" s="28"/>
      <c r="N80" s="19" t="e">
        <f>K80*#REF!</f>
        <v>#REF!</v>
      </c>
      <c r="O80" s="19" t="e">
        <f>L80*#REF!</f>
        <v>#REF!</v>
      </c>
      <c r="P80" s="30"/>
      <c r="Q80" s="35" t="e">
        <f>P80*#REF!</f>
        <v>#REF!</v>
      </c>
      <c r="R80" s="26"/>
      <c r="S80" s="34" t="e">
        <f>R80*#REF!</f>
        <v>#REF!</v>
      </c>
      <c r="T80" s="26"/>
      <c r="U80" s="19" t="e">
        <f>T80*#REF!</f>
        <v>#REF!</v>
      </c>
      <c r="V80" s="23"/>
      <c r="W80" s="19" t="e">
        <f>V80*#REF!</f>
        <v>#REF!</v>
      </c>
    </row>
    <row r="81" spans="1:23" ht="19.5" customHeight="1">
      <c r="A81" s="24">
        <v>80</v>
      </c>
      <c r="B81" s="25">
        <v>83852</v>
      </c>
      <c r="C81" s="9">
        <f t="shared" si="6"/>
        <v>317.79908</v>
      </c>
      <c r="D81" s="3">
        <v>24</v>
      </c>
      <c r="E81" s="11">
        <v>7.375</v>
      </c>
      <c r="F81" s="12">
        <f t="shared" si="7"/>
        <v>7.5043750000000005</v>
      </c>
      <c r="G81" s="13">
        <v>24</v>
      </c>
      <c r="H81" s="29">
        <v>6.625</v>
      </c>
      <c r="I81" s="12">
        <f t="shared" si="8"/>
        <v>7.4856250000000006</v>
      </c>
      <c r="J81" s="16"/>
      <c r="K81" s="17"/>
      <c r="L81" s="17"/>
      <c r="M81" s="28"/>
      <c r="N81" s="19" t="e">
        <f>K81*#REF!</f>
        <v>#REF!</v>
      </c>
      <c r="O81" s="19" t="e">
        <f>L81*#REF!</f>
        <v>#REF!</v>
      </c>
      <c r="P81" s="30"/>
      <c r="Q81" s="35" t="e">
        <f>P81*#REF!</f>
        <v>#REF!</v>
      </c>
      <c r="R81" s="26"/>
      <c r="S81" s="34" t="e">
        <f>R81*#REF!</f>
        <v>#REF!</v>
      </c>
      <c r="T81" s="26"/>
      <c r="U81" s="19" t="e">
        <f>T81*#REF!</f>
        <v>#REF!</v>
      </c>
      <c r="V81" s="23"/>
      <c r="W81" s="19" t="e">
        <f>V81*#REF!</f>
        <v>#REF!</v>
      </c>
    </row>
    <row r="82" spans="1:23" ht="19.5" customHeight="1">
      <c r="A82" s="24">
        <v>81</v>
      </c>
      <c r="B82" s="25">
        <v>84347</v>
      </c>
      <c r="C82" s="9">
        <f t="shared" si="6"/>
        <v>319.67513000000002</v>
      </c>
      <c r="D82" s="3">
        <v>27</v>
      </c>
      <c r="E82" s="11">
        <v>8.375</v>
      </c>
      <c r="F82" s="12">
        <f t="shared" si="7"/>
        <v>8.4443749999999991</v>
      </c>
      <c r="G82" s="13">
        <v>19</v>
      </c>
      <c r="H82" s="29">
        <v>8.625</v>
      </c>
      <c r="I82" s="12">
        <f t="shared" si="8"/>
        <v>6.0106250000000001</v>
      </c>
      <c r="J82" s="16"/>
      <c r="K82" s="17"/>
      <c r="L82" s="17"/>
      <c r="M82" s="28"/>
      <c r="N82" s="19" t="e">
        <f>K82*#REF!</f>
        <v>#REF!</v>
      </c>
      <c r="O82" s="19" t="e">
        <f>L82*#REF!</f>
        <v>#REF!</v>
      </c>
      <c r="P82" s="30"/>
      <c r="Q82" s="35" t="e">
        <f>P82*#REF!</f>
        <v>#REF!</v>
      </c>
      <c r="R82" s="26"/>
      <c r="S82" s="34" t="e">
        <f>R82*#REF!</f>
        <v>#REF!</v>
      </c>
      <c r="T82" s="26"/>
      <c r="U82" s="19" t="e">
        <f>T82*#REF!</f>
        <v>#REF!</v>
      </c>
      <c r="V82" s="23"/>
      <c r="W82" s="19" t="e">
        <f>V82*#REF!</f>
        <v>#REF!</v>
      </c>
    </row>
    <row r="83" spans="1:23" ht="19.5" customHeight="1">
      <c r="A83" s="24">
        <v>82</v>
      </c>
      <c r="B83" s="25">
        <v>84722</v>
      </c>
      <c r="C83" s="9">
        <f t="shared" si="6"/>
        <v>321.09638000000001</v>
      </c>
      <c r="D83" s="3">
        <v>58</v>
      </c>
      <c r="E83" s="11">
        <v>5.5</v>
      </c>
      <c r="F83" s="12">
        <f t="shared" si="7"/>
        <v>17.827500000000001</v>
      </c>
      <c r="G83" s="13">
        <v>5</v>
      </c>
      <c r="H83" s="29">
        <v>2.625</v>
      </c>
      <c r="I83" s="12">
        <f t="shared" si="8"/>
        <v>1.590625</v>
      </c>
      <c r="J83" s="16"/>
      <c r="K83" s="17"/>
      <c r="L83" s="17"/>
      <c r="M83" s="28"/>
      <c r="N83" s="19" t="e">
        <f>K83*#REF!</f>
        <v>#REF!</v>
      </c>
      <c r="O83" s="19" t="e">
        <f>L83*#REF!</f>
        <v>#REF!</v>
      </c>
      <c r="P83" s="30"/>
      <c r="Q83" s="35" t="e">
        <f>P83*#REF!</f>
        <v>#REF!</v>
      </c>
      <c r="R83" s="26"/>
      <c r="S83" s="34" t="e">
        <f>R83*#REF!</f>
        <v>#REF!</v>
      </c>
      <c r="T83" s="26"/>
      <c r="U83" s="19" t="e">
        <f>T83*#REF!</f>
        <v>#REF!</v>
      </c>
      <c r="V83" s="23"/>
      <c r="W83" s="19" t="e">
        <f>V83*#REF!</f>
        <v>#REF!</v>
      </c>
    </row>
    <row r="84" spans="1:23" ht="19.5" customHeight="1">
      <c r="A84" s="24">
        <v>83</v>
      </c>
      <c r="B84" s="25">
        <v>85102</v>
      </c>
      <c r="C84" s="9">
        <f t="shared" si="6"/>
        <v>322.53658000000001</v>
      </c>
      <c r="D84" s="3">
        <v>40</v>
      </c>
      <c r="E84" s="11"/>
      <c r="F84" s="12">
        <f t="shared" si="7"/>
        <v>12.2</v>
      </c>
      <c r="G84" s="13">
        <v>10</v>
      </c>
      <c r="H84" s="29">
        <v>0.625</v>
      </c>
      <c r="I84" s="12">
        <f t="shared" si="8"/>
        <v>3.0656249999999998</v>
      </c>
      <c r="J84" s="16"/>
      <c r="K84" s="17"/>
      <c r="L84" s="17"/>
      <c r="M84" s="28"/>
      <c r="N84" s="19" t="e">
        <f>K84*#REF!</f>
        <v>#REF!</v>
      </c>
      <c r="O84" s="19" t="e">
        <f>L84*#REF!</f>
        <v>#REF!</v>
      </c>
      <c r="P84" s="30"/>
      <c r="Q84" s="35" t="e">
        <f>P84*#REF!</f>
        <v>#REF!</v>
      </c>
      <c r="R84" s="26"/>
      <c r="S84" s="34" t="e">
        <f>R84*#REF!</f>
        <v>#REF!</v>
      </c>
      <c r="T84" s="26"/>
      <c r="U84" s="19" t="e">
        <f>T84*#REF!</f>
        <v>#REF!</v>
      </c>
      <c r="V84" s="23"/>
      <c r="W84" s="19" t="e">
        <f>V84*#REF!</f>
        <v>#REF!</v>
      </c>
    </row>
    <row r="85" spans="1:23" ht="19.5" customHeight="1">
      <c r="A85" s="24">
        <v>84</v>
      </c>
      <c r="B85" s="25">
        <v>85885</v>
      </c>
      <c r="C85" s="9">
        <f t="shared" si="6"/>
        <v>325.50414999999998</v>
      </c>
      <c r="D85" s="3">
        <v>18</v>
      </c>
      <c r="E85" s="11">
        <v>5.5</v>
      </c>
      <c r="F85" s="12">
        <f t="shared" si="7"/>
        <v>5.6275000000000004</v>
      </c>
      <c r="G85" s="13">
        <v>43</v>
      </c>
      <c r="H85" s="29">
        <v>10.625</v>
      </c>
      <c r="I85" s="12">
        <f t="shared" si="8"/>
        <v>13.380625</v>
      </c>
      <c r="J85" s="16"/>
      <c r="K85" s="17"/>
      <c r="L85" s="17"/>
      <c r="M85" s="28"/>
      <c r="N85" s="19" t="e">
        <f>K85*#REF!</f>
        <v>#REF!</v>
      </c>
      <c r="O85" s="19" t="e">
        <f>L85*#REF!</f>
        <v>#REF!</v>
      </c>
      <c r="P85" s="30"/>
      <c r="Q85" s="35" t="e">
        <f>P85*#REF!</f>
        <v>#REF!</v>
      </c>
      <c r="R85" s="26"/>
      <c r="S85" s="34" t="e">
        <f>R85*#REF!</f>
        <v>#REF!</v>
      </c>
      <c r="T85" s="26"/>
      <c r="U85" s="19" t="e">
        <f>T85*#REF!</f>
        <v>#REF!</v>
      </c>
      <c r="V85" s="23"/>
      <c r="W85" s="19" t="e">
        <f>V85*#REF!</f>
        <v>#REF!</v>
      </c>
    </row>
    <row r="86" spans="1:23" ht="19.5" customHeight="1">
      <c r="A86" s="24">
        <v>85</v>
      </c>
      <c r="B86" s="25">
        <v>86530</v>
      </c>
      <c r="C86" s="9">
        <f t="shared" si="6"/>
        <v>327.94869999999997</v>
      </c>
      <c r="D86" s="3">
        <v>15</v>
      </c>
      <c r="E86" s="11">
        <v>4.625</v>
      </c>
      <c r="F86" s="12">
        <f t="shared" si="7"/>
        <v>4.6906249999999998</v>
      </c>
      <c r="G86" s="13">
        <v>63</v>
      </c>
      <c r="H86" s="14">
        <v>2.625</v>
      </c>
      <c r="I86" s="12">
        <f t="shared" si="8"/>
        <v>19.280625000000001</v>
      </c>
      <c r="J86" s="16"/>
      <c r="K86" s="17"/>
      <c r="L86" s="17"/>
      <c r="M86" s="28"/>
      <c r="N86" s="19" t="e">
        <f>K86*#REF!</f>
        <v>#REF!</v>
      </c>
      <c r="O86" s="19" t="e">
        <f>L86*#REF!</f>
        <v>#REF!</v>
      </c>
      <c r="P86" s="30"/>
      <c r="Q86" s="35" t="e">
        <f>P86*#REF!</f>
        <v>#REF!</v>
      </c>
      <c r="R86" s="26"/>
      <c r="S86" s="34" t="e">
        <f>R86*#REF!</f>
        <v>#REF!</v>
      </c>
      <c r="T86" s="26"/>
      <c r="U86" s="19" t="e">
        <f>T86*#REF!</f>
        <v>#REF!</v>
      </c>
      <c r="V86" s="23"/>
      <c r="W86" s="19" t="e">
        <f>V86*#REF!</f>
        <v>#REF!</v>
      </c>
    </row>
    <row r="87" spans="1:23" ht="19.5" customHeight="1">
      <c r="A87" s="24">
        <v>86</v>
      </c>
      <c r="B87" s="25">
        <v>90549</v>
      </c>
      <c r="C87" s="9">
        <f t="shared" si="6"/>
        <v>343.18070999999998</v>
      </c>
      <c r="D87" s="3">
        <v>21</v>
      </c>
      <c r="E87" s="11">
        <v>6.5</v>
      </c>
      <c r="F87" s="12">
        <f t="shared" si="7"/>
        <v>6.5674999999999999</v>
      </c>
      <c r="G87" s="13">
        <v>34</v>
      </c>
      <c r="H87" s="29">
        <v>2.625</v>
      </c>
      <c r="I87" s="12">
        <f t="shared" si="8"/>
        <v>10.435625</v>
      </c>
      <c r="J87" s="16"/>
      <c r="K87" s="17"/>
      <c r="L87" s="17"/>
      <c r="M87" s="28"/>
      <c r="N87" s="19" t="e">
        <f>K87*#REF!</f>
        <v>#REF!</v>
      </c>
      <c r="O87" s="19" t="e">
        <f>L87*#REF!</f>
        <v>#REF!</v>
      </c>
      <c r="P87" s="30"/>
      <c r="Q87" s="35" t="e">
        <f>P87*#REF!</f>
        <v>#REF!</v>
      </c>
      <c r="R87" s="26"/>
      <c r="S87" s="34" t="e">
        <f>R87*#REF!</f>
        <v>#REF!</v>
      </c>
      <c r="T87" s="26"/>
      <c r="U87" s="19" t="e">
        <f>T87*#REF!</f>
        <v>#REF!</v>
      </c>
      <c r="V87" s="23"/>
      <c r="W87" s="19" t="e">
        <f>V87*#REF!</f>
        <v>#REF!</v>
      </c>
    </row>
    <row r="88" spans="1:23" ht="19.5" customHeight="1">
      <c r="A88" s="24">
        <v>87</v>
      </c>
      <c r="B88" s="25">
        <v>93252</v>
      </c>
      <c r="C88" s="9">
        <f t="shared" si="6"/>
        <v>353.42507999999998</v>
      </c>
      <c r="D88" s="3">
        <v>15</v>
      </c>
      <c r="E88" s="11">
        <v>4.625</v>
      </c>
      <c r="F88" s="12">
        <f t="shared" si="7"/>
        <v>4.6906249999999998</v>
      </c>
      <c r="G88" s="13">
        <v>68</v>
      </c>
      <c r="H88" s="29">
        <v>0.625</v>
      </c>
      <c r="I88" s="12">
        <f t="shared" si="8"/>
        <v>20.755624999999998</v>
      </c>
      <c r="J88" s="16"/>
      <c r="K88" s="17"/>
      <c r="L88" s="17"/>
      <c r="M88" s="28"/>
      <c r="N88" s="19" t="e">
        <f>K88*#REF!</f>
        <v>#REF!</v>
      </c>
      <c r="O88" s="19" t="e">
        <f>L88*#REF!</f>
        <v>#REF!</v>
      </c>
      <c r="P88" s="30"/>
      <c r="Q88" s="35" t="e">
        <f>P88*#REF!</f>
        <v>#REF!</v>
      </c>
      <c r="R88" s="26"/>
      <c r="S88" s="34" t="e">
        <f>R88*#REF!</f>
        <v>#REF!</v>
      </c>
      <c r="T88" s="26"/>
      <c r="U88" s="19" t="e">
        <f>T88*#REF!</f>
        <v>#REF!</v>
      </c>
      <c r="V88" s="23"/>
      <c r="W88" s="19" t="e">
        <f>V88*#REF!</f>
        <v>#REF!</v>
      </c>
    </row>
    <row r="89" spans="1:23" ht="19.5" customHeight="1">
      <c r="A89" s="24">
        <v>88</v>
      </c>
      <c r="B89" s="25">
        <v>93465</v>
      </c>
      <c r="C89" s="9">
        <f t="shared" si="6"/>
        <v>354.23235</v>
      </c>
      <c r="D89" s="3">
        <v>33</v>
      </c>
      <c r="E89" s="11">
        <v>10.125</v>
      </c>
      <c r="F89" s="12">
        <f t="shared" si="7"/>
        <v>10.318125</v>
      </c>
      <c r="G89" s="13">
        <v>14</v>
      </c>
      <c r="H89" s="29">
        <v>10.625</v>
      </c>
      <c r="I89" s="12">
        <f t="shared" si="8"/>
        <v>4.5356249999999996</v>
      </c>
      <c r="J89" s="16"/>
      <c r="K89" s="17"/>
      <c r="L89" s="17"/>
      <c r="M89" s="28"/>
      <c r="N89" s="19" t="e">
        <f>K89*#REF!</f>
        <v>#REF!</v>
      </c>
      <c r="O89" s="19" t="e">
        <f>L89*#REF!</f>
        <v>#REF!</v>
      </c>
      <c r="P89" s="30"/>
      <c r="Q89" s="35" t="e">
        <f>P89*#REF!</f>
        <v>#REF!</v>
      </c>
      <c r="R89" s="26"/>
      <c r="S89" s="34" t="e">
        <f>R89*#REF!</f>
        <v>#REF!</v>
      </c>
      <c r="T89" s="26"/>
      <c r="U89" s="19" t="e">
        <f>T89*#REF!</f>
        <v>#REF!</v>
      </c>
      <c r="V89" s="23"/>
      <c r="W89" s="19" t="e">
        <f>V89*#REF!</f>
        <v>#REF!</v>
      </c>
    </row>
    <row r="90" spans="1:23" ht="19.5" customHeight="1">
      <c r="A90" s="24">
        <v>89</v>
      </c>
      <c r="B90" s="25">
        <v>93875</v>
      </c>
      <c r="C90" s="9">
        <f t="shared" si="6"/>
        <v>355.78625</v>
      </c>
      <c r="D90" s="3">
        <v>61</v>
      </c>
      <c r="E90" s="11">
        <v>6.5</v>
      </c>
      <c r="F90" s="12">
        <f t="shared" si="7"/>
        <v>18.767500000000002</v>
      </c>
      <c r="G90" s="13">
        <v>5</v>
      </c>
      <c r="H90" s="29">
        <v>2.625</v>
      </c>
      <c r="I90" s="12">
        <f t="shared" si="8"/>
        <v>1.590625</v>
      </c>
      <c r="J90" s="16"/>
      <c r="K90" s="17"/>
      <c r="L90" s="17"/>
      <c r="M90" s="28"/>
      <c r="N90" s="19" t="e">
        <f>K90*#REF!</f>
        <v>#REF!</v>
      </c>
      <c r="O90" s="19" t="e">
        <f>L90*#REF!</f>
        <v>#REF!</v>
      </c>
      <c r="P90" s="30"/>
      <c r="Q90" s="35" t="e">
        <f>P90*#REF!</f>
        <v>#REF!</v>
      </c>
      <c r="R90" s="26"/>
      <c r="S90" s="34" t="e">
        <f>R90*#REF!</f>
        <v>#REF!</v>
      </c>
      <c r="T90" s="26"/>
      <c r="U90" s="19" t="e">
        <f>T90*#REF!</f>
        <v>#REF!</v>
      </c>
      <c r="V90" s="23"/>
      <c r="W90" s="19" t="e">
        <f>V90*#REF!</f>
        <v>#REF!</v>
      </c>
    </row>
    <row r="91" spans="1:23" ht="19.5" customHeight="1">
      <c r="A91" s="24">
        <v>90</v>
      </c>
      <c r="B91" s="25">
        <v>94662</v>
      </c>
      <c r="C91" s="9">
        <f t="shared" si="6"/>
        <v>358.76898</v>
      </c>
      <c r="D91" s="3">
        <v>26</v>
      </c>
      <c r="E91" s="11">
        <v>1.875</v>
      </c>
      <c r="F91" s="12">
        <f t="shared" si="7"/>
        <v>7.9768749999999997</v>
      </c>
      <c r="G91" s="13">
        <v>24</v>
      </c>
      <c r="H91" s="29">
        <v>6.625</v>
      </c>
      <c r="I91" s="12">
        <f t="shared" si="8"/>
        <v>7.4856250000000006</v>
      </c>
      <c r="J91" s="16"/>
      <c r="K91" s="17"/>
      <c r="L91" s="17"/>
      <c r="M91" s="28"/>
      <c r="N91" s="19" t="e">
        <f>K91*#REF!</f>
        <v>#REF!</v>
      </c>
      <c r="O91" s="19" t="e">
        <f>L91*#REF!</f>
        <v>#REF!</v>
      </c>
      <c r="P91" s="30"/>
      <c r="Q91" s="35" t="e">
        <f>P91*#REF!</f>
        <v>#REF!</v>
      </c>
      <c r="R91" s="26"/>
      <c r="S91" s="34" t="e">
        <f>R91*#REF!</f>
        <v>#REF!</v>
      </c>
      <c r="T91" s="26"/>
      <c r="U91" s="19" t="e">
        <f>T91*#REF!</f>
        <v>#REF!</v>
      </c>
      <c r="V91" s="23"/>
      <c r="W91" s="19" t="e">
        <f>V91*#REF!</f>
        <v>#REF!</v>
      </c>
    </row>
    <row r="92" spans="1:23" ht="19.5" customHeight="1">
      <c r="A92" s="24">
        <v>91</v>
      </c>
      <c r="B92" s="25">
        <v>95565</v>
      </c>
      <c r="C92" s="9">
        <f t="shared" si="6"/>
        <v>362.19135</v>
      </c>
      <c r="D92" s="3">
        <v>18</v>
      </c>
      <c r="E92" s="11">
        <v>5.5</v>
      </c>
      <c r="F92" s="12">
        <f t="shared" si="7"/>
        <v>5.6275000000000004</v>
      </c>
      <c r="G92" s="13">
        <v>48</v>
      </c>
      <c r="H92" s="29">
        <v>8.625</v>
      </c>
      <c r="I92" s="12">
        <f t="shared" si="8"/>
        <v>14.855625</v>
      </c>
      <c r="J92" s="16"/>
      <c r="K92" s="17"/>
      <c r="L92" s="17"/>
      <c r="M92" s="28"/>
      <c r="N92" s="19" t="e">
        <f>K92*#REF!</f>
        <v>#REF!</v>
      </c>
      <c r="O92" s="19" t="e">
        <f>L92*#REF!</f>
        <v>#REF!</v>
      </c>
      <c r="P92" s="30"/>
      <c r="Q92" s="35" t="e">
        <f>P92*#REF!</f>
        <v>#REF!</v>
      </c>
      <c r="R92" s="26"/>
      <c r="S92" s="34" t="e">
        <f>R92*#REF!</f>
        <v>#REF!</v>
      </c>
      <c r="T92" s="26"/>
      <c r="U92" s="19" t="e">
        <f>T92*#REF!</f>
        <v>#REF!</v>
      </c>
      <c r="V92" s="23"/>
      <c r="W92" s="19" t="e">
        <f>V92*#REF!</f>
        <v>#REF!</v>
      </c>
    </row>
    <row r="93" spans="1:23" ht="19.5" customHeight="1">
      <c r="A93" s="24">
        <v>92</v>
      </c>
      <c r="B93" s="25">
        <v>98699</v>
      </c>
      <c r="C93" s="9">
        <f t="shared" si="6"/>
        <v>374.06921</v>
      </c>
      <c r="D93" s="3">
        <v>43</v>
      </c>
      <c r="E93" s="11">
        <v>0.875</v>
      </c>
      <c r="F93" s="12">
        <f t="shared" si="7"/>
        <v>13.136875</v>
      </c>
      <c r="G93" s="13">
        <v>10</v>
      </c>
      <c r="H93" s="29">
        <v>0.625</v>
      </c>
      <c r="I93" s="12">
        <f t="shared" si="8"/>
        <v>3.0656249999999998</v>
      </c>
      <c r="J93" s="16"/>
      <c r="K93" s="17"/>
      <c r="L93" s="17"/>
      <c r="M93" s="28"/>
      <c r="N93" s="19" t="e">
        <f>K93*#REF!</f>
        <v>#REF!</v>
      </c>
      <c r="O93" s="19" t="e">
        <f>L93*#REF!</f>
        <v>#REF!</v>
      </c>
      <c r="P93" s="30"/>
      <c r="Q93" s="35" t="e">
        <f>P93*#REF!</f>
        <v>#REF!</v>
      </c>
      <c r="R93" s="26"/>
      <c r="S93" s="34" t="e">
        <f>R93*#REF!</f>
        <v>#REF!</v>
      </c>
      <c r="T93" s="26"/>
      <c r="U93" s="19" t="e">
        <f>T93*#REF!</f>
        <v>#REF!</v>
      </c>
      <c r="V93" s="23"/>
      <c r="W93" s="19" t="e">
        <f>V93*#REF!</f>
        <v>#REF!</v>
      </c>
    </row>
    <row r="94" spans="1:23" ht="19.5" customHeight="1">
      <c r="A94" s="24">
        <v>93</v>
      </c>
      <c r="B94" s="25">
        <v>99974</v>
      </c>
      <c r="C94" s="9">
        <f t="shared" si="6"/>
        <v>378.90145999999999</v>
      </c>
      <c r="D94" s="3">
        <v>15</v>
      </c>
      <c r="E94" s="11">
        <v>4.625</v>
      </c>
      <c r="F94" s="12">
        <f t="shared" si="7"/>
        <v>4.6906249999999998</v>
      </c>
      <c r="G94" s="13">
        <v>72</v>
      </c>
      <c r="H94" s="29">
        <v>10.625</v>
      </c>
      <c r="I94" s="12">
        <f t="shared" si="8"/>
        <v>22.225625000000001</v>
      </c>
      <c r="J94" s="16"/>
      <c r="K94" s="17"/>
      <c r="L94" s="17"/>
      <c r="M94" s="28"/>
      <c r="N94" s="19" t="e">
        <f>K94*#REF!</f>
        <v>#REF!</v>
      </c>
      <c r="O94" s="19" t="e">
        <f>L94*#REF!</f>
        <v>#REF!</v>
      </c>
      <c r="P94" s="30"/>
      <c r="Q94" s="35" t="e">
        <f>P94*#REF!</f>
        <v>#REF!</v>
      </c>
      <c r="R94" s="26"/>
      <c r="S94" s="34" t="e">
        <f>R94*#REF!</f>
        <v>#REF!</v>
      </c>
      <c r="T94" s="26"/>
      <c r="U94" s="19" t="e">
        <f>T94*#REF!</f>
        <v>#REF!</v>
      </c>
      <c r="V94" s="23"/>
      <c r="W94" s="19" t="e">
        <f>V94*#REF!</f>
        <v>#REF!</v>
      </c>
    </row>
    <row r="95" spans="1:23" ht="19.5" customHeight="1">
      <c r="A95" s="24">
        <v>94</v>
      </c>
      <c r="B95" s="25">
        <v>101061</v>
      </c>
      <c r="C95" s="9">
        <f t="shared" si="6"/>
        <v>383.02118999999999</v>
      </c>
      <c r="D95" s="3">
        <v>24</v>
      </c>
      <c r="E95" s="11">
        <v>7.375</v>
      </c>
      <c r="F95" s="12">
        <f t="shared" si="7"/>
        <v>7.5043750000000005</v>
      </c>
      <c r="G95" s="13">
        <v>29</v>
      </c>
      <c r="H95" s="29">
        <v>4.625</v>
      </c>
      <c r="I95" s="12">
        <f t="shared" si="8"/>
        <v>8.9606250000000003</v>
      </c>
      <c r="J95" s="16"/>
      <c r="K95" s="17"/>
      <c r="L95" s="17"/>
      <c r="M95" s="28"/>
      <c r="N95" s="19" t="e">
        <f>K95*#REF!</f>
        <v>#REF!</v>
      </c>
      <c r="O95" s="19" t="e">
        <f>L95*#REF!</f>
        <v>#REF!</v>
      </c>
      <c r="P95" s="30"/>
      <c r="Q95" s="35" t="e">
        <f>P95*#REF!</f>
        <v>#REF!</v>
      </c>
      <c r="R95" s="26"/>
      <c r="S95" s="34" t="e">
        <f>R95*#REF!</f>
        <v>#REF!</v>
      </c>
      <c r="T95" s="26"/>
      <c r="U95" s="19" t="e">
        <f>T95*#REF!</f>
        <v>#REF!</v>
      </c>
      <c r="V95" s="23"/>
      <c r="W95" s="19" t="e">
        <f>V95*#REF!</f>
        <v>#REF!</v>
      </c>
    </row>
    <row r="96" spans="1:23" ht="19.5" customHeight="1">
      <c r="A96" s="24">
        <v>95</v>
      </c>
      <c r="B96" s="25">
        <v>103497</v>
      </c>
      <c r="C96" s="9">
        <f t="shared" si="6"/>
        <v>392.25362999999999</v>
      </c>
      <c r="D96" s="3">
        <v>64</v>
      </c>
      <c r="E96" s="11">
        <v>7.375</v>
      </c>
      <c r="F96" s="12">
        <f t="shared" si="7"/>
        <v>19.704374999999999</v>
      </c>
      <c r="G96" s="13">
        <v>5</v>
      </c>
      <c r="H96" s="14">
        <v>2.625</v>
      </c>
      <c r="I96" s="12">
        <f t="shared" si="8"/>
        <v>1.590625</v>
      </c>
      <c r="J96" s="16"/>
      <c r="K96" s="17"/>
      <c r="L96" s="17"/>
      <c r="M96" s="28"/>
      <c r="N96" s="19" t="e">
        <f>K96*#REF!</f>
        <v>#REF!</v>
      </c>
      <c r="O96" s="19" t="e">
        <f>L96*#REF!</f>
        <v>#REF!</v>
      </c>
      <c r="P96" s="30"/>
      <c r="Q96" s="35" t="e">
        <f>P96*#REF!</f>
        <v>#REF!</v>
      </c>
      <c r="R96" s="26"/>
      <c r="S96" s="34" t="e">
        <f>R96*#REF!</f>
        <v>#REF!</v>
      </c>
      <c r="T96" s="26"/>
      <c r="U96" s="19" t="e">
        <f>T96*#REF!</f>
        <v>#REF!</v>
      </c>
      <c r="V96" s="23"/>
      <c r="W96" s="19" t="e">
        <f>V96*#REF!</f>
        <v>#REF!</v>
      </c>
    </row>
    <row r="97" spans="1:23" ht="19.5" customHeight="1">
      <c r="A97" s="24">
        <v>96</v>
      </c>
      <c r="B97" s="25">
        <v>103724</v>
      </c>
      <c r="C97" s="9">
        <f t="shared" si="6"/>
        <v>393.11396000000002</v>
      </c>
      <c r="D97" s="3">
        <v>21</v>
      </c>
      <c r="E97" s="11">
        <v>6.5</v>
      </c>
      <c r="F97" s="12">
        <f t="shared" si="7"/>
        <v>6.5674999999999999</v>
      </c>
      <c r="G97" s="13">
        <v>39</v>
      </c>
      <c r="H97" s="29">
        <v>0.625</v>
      </c>
      <c r="I97" s="12">
        <f t="shared" si="8"/>
        <v>11.910625</v>
      </c>
      <c r="J97" s="16"/>
      <c r="K97" s="17"/>
      <c r="L97" s="17"/>
      <c r="M97" s="28"/>
      <c r="N97" s="19" t="e">
        <f>K97*#REF!</f>
        <v>#REF!</v>
      </c>
      <c r="O97" s="19" t="e">
        <f>L97*#REF!</f>
        <v>#REF!</v>
      </c>
      <c r="P97" s="30"/>
      <c r="Q97" s="35" t="e">
        <f>P97*#REF!</f>
        <v>#REF!</v>
      </c>
      <c r="R97" s="26"/>
      <c r="S97" s="34" t="e">
        <f>R97*#REF!</f>
        <v>#REF!</v>
      </c>
      <c r="T97" s="26"/>
      <c r="U97" s="19" t="e">
        <f>T97*#REF!</f>
        <v>#REF!</v>
      </c>
      <c r="V97" s="23"/>
      <c r="W97" s="19" t="e">
        <f>V97*#REF!</f>
        <v>#REF!</v>
      </c>
    </row>
    <row r="98" spans="1:23" ht="19.5" customHeight="1">
      <c r="A98" s="24">
        <v>97</v>
      </c>
      <c r="B98" s="25">
        <v>104132</v>
      </c>
      <c r="C98" s="9">
        <f t="shared" si="6"/>
        <v>394.66028</v>
      </c>
      <c r="D98" s="3">
        <v>30</v>
      </c>
      <c r="E98" s="11">
        <v>9.25</v>
      </c>
      <c r="F98" s="12">
        <f t="shared" si="7"/>
        <v>9.3812499999999996</v>
      </c>
      <c r="G98" s="13">
        <v>19</v>
      </c>
      <c r="H98" s="29">
        <v>8.625</v>
      </c>
      <c r="I98" s="12">
        <f t="shared" si="8"/>
        <v>6.0106250000000001</v>
      </c>
      <c r="J98" s="16"/>
      <c r="K98" s="17"/>
      <c r="L98" s="17"/>
      <c r="M98" s="28"/>
      <c r="N98" s="19" t="e">
        <f>K98*#REF!</f>
        <v>#REF!</v>
      </c>
      <c r="O98" s="19" t="e">
        <f>L98*#REF!</f>
        <v>#REF!</v>
      </c>
      <c r="P98" s="30"/>
      <c r="Q98" s="35" t="e">
        <f>P98*#REF!</f>
        <v>#REF!</v>
      </c>
      <c r="R98" s="26"/>
      <c r="S98" s="34" t="e">
        <f>R98*#REF!</f>
        <v>#REF!</v>
      </c>
      <c r="T98" s="26"/>
      <c r="U98" s="19" t="e">
        <f>T98*#REF!</f>
        <v>#REF!</v>
      </c>
      <c r="V98" s="23"/>
      <c r="W98" s="19" t="e">
        <f>V98*#REF!</f>
        <v>#REF!</v>
      </c>
    </row>
    <row r="99" spans="1:23" ht="19.5" customHeight="1">
      <c r="A99" s="24">
        <v>98</v>
      </c>
      <c r="B99" s="25">
        <v>105244</v>
      </c>
      <c r="C99" s="9">
        <f t="shared" si="6"/>
        <v>398.87475999999998</v>
      </c>
      <c r="D99" s="3">
        <v>18</v>
      </c>
      <c r="E99" s="11">
        <v>5.5</v>
      </c>
      <c r="F99" s="12">
        <f t="shared" si="7"/>
        <v>5.6275000000000004</v>
      </c>
      <c r="G99" s="13">
        <v>53</v>
      </c>
      <c r="H99" s="14">
        <v>6.625</v>
      </c>
      <c r="I99" s="12">
        <f t="shared" si="8"/>
        <v>16.330624999999998</v>
      </c>
      <c r="J99" s="16"/>
      <c r="K99" s="17"/>
      <c r="L99" s="17"/>
      <c r="M99" s="28"/>
      <c r="N99" s="19" t="e">
        <f>K99*#REF!</f>
        <v>#REF!</v>
      </c>
      <c r="O99" s="19" t="e">
        <f>L99*#REF!</f>
        <v>#REF!</v>
      </c>
      <c r="P99" s="30"/>
      <c r="Q99" s="35" t="e">
        <f>P99*#REF!</f>
        <v>#REF!</v>
      </c>
      <c r="R99" s="26"/>
      <c r="S99" s="34" t="e">
        <f>R99*#REF!</f>
        <v>#REF!</v>
      </c>
      <c r="T99" s="26"/>
      <c r="U99" s="19" t="e">
        <f>T99*#REF!</f>
        <v>#REF!</v>
      </c>
      <c r="V99" s="23"/>
      <c r="W99" s="19" t="e">
        <f>V99*#REF!</f>
        <v>#REF!</v>
      </c>
    </row>
    <row r="100" spans="1:23" ht="19.5" customHeight="1">
      <c r="A100" s="24">
        <v>99</v>
      </c>
      <c r="B100" s="25">
        <v>106126</v>
      </c>
      <c r="C100" s="9">
        <f t="shared" si="6"/>
        <v>402.21753999999999</v>
      </c>
      <c r="D100" s="3">
        <v>27</v>
      </c>
      <c r="E100" s="11">
        <v>8.375</v>
      </c>
      <c r="F100" s="12">
        <f t="shared" si="7"/>
        <v>8.4443749999999991</v>
      </c>
      <c r="G100" s="13">
        <v>24</v>
      </c>
      <c r="H100" s="29">
        <v>6.625</v>
      </c>
      <c r="I100" s="12">
        <f t="shared" si="8"/>
        <v>7.4856250000000006</v>
      </c>
      <c r="J100" s="16"/>
      <c r="K100" s="17">
        <f>40673*1.7</f>
        <v>69144.099999999991</v>
      </c>
      <c r="L100" s="17">
        <f>17844*1.7</f>
        <v>30334.799999999999</v>
      </c>
      <c r="M100" s="36" t="s">
        <v>15</v>
      </c>
      <c r="N100" s="37" t="e">
        <f>K100*#REF!</f>
        <v>#REF!</v>
      </c>
      <c r="O100" s="37" t="e">
        <f>L100*#REF!</f>
        <v>#REF!</v>
      </c>
      <c r="P100" s="30"/>
      <c r="Q100" s="35" t="e">
        <f>P100*#REF!</f>
        <v>#REF!</v>
      </c>
      <c r="R100" s="26"/>
      <c r="S100" s="34" t="e">
        <f>R100*#REF!</f>
        <v>#REF!</v>
      </c>
      <c r="T100" s="26"/>
      <c r="U100" s="19" t="e">
        <f>T100*#REF!</f>
        <v>#REF!</v>
      </c>
      <c r="V100" s="23"/>
      <c r="W100" s="19" t="e">
        <f>V100*#REF!</f>
        <v>#REF!</v>
      </c>
    </row>
    <row r="101" spans="1:23" ht="19.5" customHeight="1">
      <c r="A101" s="24">
        <v>100</v>
      </c>
      <c r="B101" s="25">
        <v>106696</v>
      </c>
      <c r="C101" s="9">
        <f t="shared" si="6"/>
        <v>404.37783999999999</v>
      </c>
      <c r="D101" s="3">
        <v>15</v>
      </c>
      <c r="E101" s="11">
        <v>4.625</v>
      </c>
      <c r="F101" s="12">
        <f t="shared" si="7"/>
        <v>4.6906249999999998</v>
      </c>
      <c r="G101" s="13">
        <v>77</v>
      </c>
      <c r="H101" s="29">
        <v>8.625</v>
      </c>
      <c r="I101" s="12">
        <f t="shared" si="8"/>
        <v>23.700624999999999</v>
      </c>
      <c r="J101" s="16"/>
      <c r="K101" s="17"/>
      <c r="L101" s="17"/>
      <c r="M101" s="28"/>
      <c r="N101" s="19" t="e">
        <f>K101*#REF!</f>
        <v>#REF!</v>
      </c>
      <c r="O101" s="19" t="e">
        <f>L101*#REF!</f>
        <v>#REF!</v>
      </c>
      <c r="P101" s="30"/>
      <c r="Q101" s="35" t="e">
        <f>P101*#REF!</f>
        <v>#REF!</v>
      </c>
      <c r="R101" s="26"/>
      <c r="S101" s="34" t="e">
        <f>R101*#REF!</f>
        <v>#REF!</v>
      </c>
      <c r="T101" s="26"/>
      <c r="U101" s="19" t="e">
        <f>T101*#REF!</f>
        <v>#REF!</v>
      </c>
      <c r="V101" s="23"/>
      <c r="W101" s="19" t="e">
        <f>V101*#REF!</f>
        <v>#REF!</v>
      </c>
    </row>
    <row r="102" spans="1:23" ht="19.5" customHeight="1">
      <c r="A102" s="24">
        <v>101</v>
      </c>
      <c r="B102" s="25">
        <v>111231</v>
      </c>
      <c r="C102" s="9">
        <f t="shared" si="6"/>
        <v>421.56549000000001</v>
      </c>
      <c r="D102" s="3">
        <v>36</v>
      </c>
      <c r="E102" s="11">
        <v>11.125</v>
      </c>
      <c r="F102" s="12">
        <f t="shared" si="7"/>
        <v>11.258125</v>
      </c>
      <c r="G102" s="13">
        <v>14</v>
      </c>
      <c r="H102" s="29">
        <v>10.625</v>
      </c>
      <c r="I102" s="12">
        <f t="shared" si="8"/>
        <v>4.5356249999999996</v>
      </c>
      <c r="J102" s="16"/>
      <c r="K102" s="17"/>
      <c r="L102" s="17"/>
      <c r="M102" s="28"/>
      <c r="N102" s="19" t="e">
        <f>K102*#REF!</f>
        <v>#REF!</v>
      </c>
      <c r="O102" s="19" t="e">
        <f>L102*#REF!</f>
        <v>#REF!</v>
      </c>
      <c r="P102" s="30"/>
      <c r="Q102" s="35" t="e">
        <f>P102*#REF!</f>
        <v>#REF!</v>
      </c>
      <c r="R102" s="26"/>
      <c r="S102" s="34" t="e">
        <f>R102*#REF!</f>
        <v>#REF!</v>
      </c>
      <c r="T102" s="26"/>
      <c r="U102" s="19" t="e">
        <f>T102*#REF!</f>
        <v>#REF!</v>
      </c>
      <c r="V102" s="23"/>
      <c r="W102" s="19" t="e">
        <f>V102*#REF!</f>
        <v>#REF!</v>
      </c>
    </row>
    <row r="103" spans="1:23" ht="19.5" customHeight="1">
      <c r="A103" s="24">
        <v>102</v>
      </c>
      <c r="B103" s="25">
        <v>113302</v>
      </c>
      <c r="C103" s="9">
        <f t="shared" si="6"/>
        <v>429.41458</v>
      </c>
      <c r="D103" s="3">
        <v>46</v>
      </c>
      <c r="E103" s="11">
        <v>1.875</v>
      </c>
      <c r="F103" s="12">
        <f t="shared" si="7"/>
        <v>14.076874999999999</v>
      </c>
      <c r="G103" s="13">
        <v>10</v>
      </c>
      <c r="H103" s="29">
        <v>0.625</v>
      </c>
      <c r="I103" s="12">
        <f t="shared" si="8"/>
        <v>3.0656249999999998</v>
      </c>
      <c r="J103" s="16"/>
      <c r="K103" s="17"/>
      <c r="L103" s="17"/>
      <c r="M103" s="28"/>
      <c r="N103" s="19" t="e">
        <f>K103*#REF!</f>
        <v>#REF!</v>
      </c>
      <c r="O103" s="19" t="e">
        <f>L103*#REF!</f>
        <v>#REF!</v>
      </c>
      <c r="P103" s="30"/>
      <c r="Q103" s="35" t="e">
        <f>P103*#REF!</f>
        <v>#REF!</v>
      </c>
      <c r="R103" s="26"/>
      <c r="S103" s="34" t="e">
        <f>R103*#REF!</f>
        <v>#REF!</v>
      </c>
      <c r="T103" s="26"/>
      <c r="U103" s="19" t="e">
        <f>T103*#REF!</f>
        <v>#REF!</v>
      </c>
      <c r="V103" s="23"/>
      <c r="W103" s="19" t="e">
        <f>V103*#REF!</f>
        <v>#REF!</v>
      </c>
    </row>
    <row r="104" spans="1:23" ht="19.5" customHeight="1">
      <c r="A104" s="24">
        <v>103</v>
      </c>
      <c r="B104" s="25">
        <v>113418</v>
      </c>
      <c r="C104" s="9">
        <f t="shared" si="6"/>
        <v>429.85422</v>
      </c>
      <c r="D104" s="3">
        <v>15</v>
      </c>
      <c r="E104" s="11">
        <v>4.625</v>
      </c>
      <c r="F104" s="12">
        <f t="shared" si="7"/>
        <v>4.6906249999999998</v>
      </c>
      <c r="G104" s="13">
        <v>82</v>
      </c>
      <c r="H104" s="29">
        <v>6.625</v>
      </c>
      <c r="I104" s="12">
        <f t="shared" si="8"/>
        <v>25.175624999999997</v>
      </c>
      <c r="J104" s="16"/>
      <c r="K104" s="17"/>
      <c r="L104" s="17"/>
      <c r="M104" s="28"/>
      <c r="N104" s="19" t="e">
        <f>K104*#REF!</f>
        <v>#REF!</v>
      </c>
      <c r="O104" s="19" t="e">
        <f>L104*#REF!</f>
        <v>#REF!</v>
      </c>
      <c r="P104" s="30"/>
      <c r="Q104" s="35" t="e">
        <f>P104*#REF!</f>
        <v>#REF!</v>
      </c>
      <c r="R104" s="26"/>
      <c r="S104" s="34" t="e">
        <f>R104*#REF!</f>
        <v>#REF!</v>
      </c>
      <c r="T104" s="26"/>
      <c r="U104" s="19" t="e">
        <f>T104*#REF!</f>
        <v>#REF!</v>
      </c>
      <c r="V104" s="23"/>
      <c r="W104" s="19" t="e">
        <f>V104*#REF!</f>
        <v>#REF!</v>
      </c>
    </row>
    <row r="105" spans="1:23" ht="19.5" customHeight="1">
      <c r="A105" s="24">
        <v>104</v>
      </c>
      <c r="B105" s="25">
        <v>113589</v>
      </c>
      <c r="C105" s="9">
        <f t="shared" si="6"/>
        <v>430.50231000000002</v>
      </c>
      <c r="D105" s="3">
        <v>67</v>
      </c>
      <c r="E105" s="11">
        <v>8.375</v>
      </c>
      <c r="F105" s="12">
        <f t="shared" si="7"/>
        <v>20.644375</v>
      </c>
      <c r="G105" s="13">
        <v>5</v>
      </c>
      <c r="H105" s="29">
        <v>2.625</v>
      </c>
      <c r="I105" s="12">
        <f t="shared" si="8"/>
        <v>1.590625</v>
      </c>
      <c r="J105" s="16"/>
      <c r="K105" s="17"/>
      <c r="L105" s="17"/>
      <c r="M105" s="28"/>
      <c r="N105" s="19" t="e">
        <f>K105*#REF!</f>
        <v>#REF!</v>
      </c>
      <c r="O105" s="19" t="e">
        <f>L105*#REF!</f>
        <v>#REF!</v>
      </c>
      <c r="P105" s="30"/>
      <c r="Q105" s="35" t="e">
        <f>P105*#REF!</f>
        <v>#REF!</v>
      </c>
      <c r="R105" s="26"/>
      <c r="S105" s="34" t="e">
        <f>R105*#REF!</f>
        <v>#REF!</v>
      </c>
      <c r="T105" s="26"/>
      <c r="U105" s="19" t="e">
        <f>T105*#REF!</f>
        <v>#REF!</v>
      </c>
      <c r="V105" s="23"/>
      <c r="W105" s="19" t="e">
        <f>V105*#REF!</f>
        <v>#REF!</v>
      </c>
    </row>
    <row r="106" spans="1:23" ht="19.5" customHeight="1">
      <c r="A106" s="24">
        <v>105</v>
      </c>
      <c r="B106" s="25">
        <v>114088</v>
      </c>
      <c r="C106" s="9">
        <f t="shared" si="6"/>
        <v>432.39352000000002</v>
      </c>
      <c r="D106" s="3">
        <v>26</v>
      </c>
      <c r="E106" s="11">
        <v>1.875</v>
      </c>
      <c r="F106" s="12">
        <f t="shared" si="7"/>
        <v>7.9768749999999997</v>
      </c>
      <c r="G106" s="13">
        <v>29</v>
      </c>
      <c r="H106" s="14">
        <v>4.625</v>
      </c>
      <c r="I106" s="12">
        <f t="shared" si="8"/>
        <v>8.9606250000000003</v>
      </c>
      <c r="J106" s="16"/>
      <c r="K106" s="17"/>
      <c r="L106" s="17"/>
      <c r="M106" s="28"/>
      <c r="N106" s="19" t="e">
        <f>K106*#REF!</f>
        <v>#REF!</v>
      </c>
      <c r="O106" s="19" t="e">
        <f>L106*#REF!</f>
        <v>#REF!</v>
      </c>
      <c r="P106" s="30"/>
      <c r="Q106" s="35" t="e">
        <f>P106*#REF!</f>
        <v>#REF!</v>
      </c>
      <c r="R106" s="26"/>
      <c r="S106" s="34" t="e">
        <f>R106*#REF!</f>
        <v>#REF!</v>
      </c>
      <c r="T106" s="26"/>
      <c r="U106" s="19" t="e">
        <f>T106*#REF!</f>
        <v>#REF!</v>
      </c>
      <c r="V106" s="23"/>
      <c r="W106" s="19" t="e">
        <f>V106*#REF!</f>
        <v>#REF!</v>
      </c>
    </row>
    <row r="107" spans="1:23" ht="19.5" customHeight="1">
      <c r="A107" s="24">
        <v>106</v>
      </c>
      <c r="B107" s="25">
        <v>114924</v>
      </c>
      <c r="C107" s="9">
        <f t="shared" si="6"/>
        <v>435.56196</v>
      </c>
      <c r="D107" s="3">
        <v>18</v>
      </c>
      <c r="E107" s="11">
        <v>5.5</v>
      </c>
      <c r="F107" s="12">
        <f t="shared" si="7"/>
        <v>5.6275000000000004</v>
      </c>
      <c r="G107" s="13">
        <v>58</v>
      </c>
      <c r="H107" s="29">
        <v>4.625</v>
      </c>
      <c r="I107" s="12">
        <f t="shared" si="8"/>
        <v>17.805625000000003</v>
      </c>
      <c r="J107" s="16"/>
      <c r="K107" s="17"/>
      <c r="L107" s="17"/>
      <c r="M107" s="28"/>
      <c r="N107" s="19" t="e">
        <f>K107*#REF!</f>
        <v>#REF!</v>
      </c>
      <c r="O107" s="19" t="e">
        <f>L107*#REF!</f>
        <v>#REF!</v>
      </c>
      <c r="P107" s="30"/>
      <c r="Q107" s="35" t="e">
        <f>P107*#REF!</f>
        <v>#REF!</v>
      </c>
      <c r="R107" s="26"/>
      <c r="S107" s="34" t="e">
        <f>R107*#REF!</f>
        <v>#REF!</v>
      </c>
      <c r="T107" s="26"/>
      <c r="U107" s="19" t="e">
        <f>T107*#REF!</f>
        <v>#REF!</v>
      </c>
      <c r="V107" s="23"/>
      <c r="W107" s="19" t="e">
        <f>V107*#REF!</f>
        <v>#REF!</v>
      </c>
    </row>
    <row r="108" spans="1:23" ht="19.5" customHeight="1">
      <c r="A108" s="24">
        <v>107</v>
      </c>
      <c r="B108" s="25">
        <v>116899</v>
      </c>
      <c r="C108" s="9">
        <f t="shared" si="6"/>
        <v>443.04721000000001</v>
      </c>
      <c r="D108" s="3">
        <v>21</v>
      </c>
      <c r="E108" s="11">
        <v>6.5</v>
      </c>
      <c r="F108" s="12">
        <f t="shared" si="7"/>
        <v>6.5674999999999999</v>
      </c>
      <c r="G108" s="13">
        <v>43</v>
      </c>
      <c r="H108" s="29">
        <v>10.625</v>
      </c>
      <c r="I108" s="12">
        <f t="shared" si="8"/>
        <v>13.380625</v>
      </c>
      <c r="J108" s="16"/>
      <c r="K108" s="17"/>
      <c r="L108" s="17"/>
      <c r="M108" s="28"/>
      <c r="N108" s="19" t="e">
        <f>K108*#REF!</f>
        <v>#REF!</v>
      </c>
      <c r="O108" s="19" t="e">
        <f>L108*#REF!</f>
        <v>#REF!</v>
      </c>
      <c r="P108" s="30"/>
      <c r="Q108" s="35" t="e">
        <f>P108*#REF!</f>
        <v>#REF!</v>
      </c>
      <c r="R108" s="26"/>
      <c r="S108" s="34" t="e">
        <f>R108*#REF!</f>
        <v>#REF!</v>
      </c>
      <c r="T108" s="26"/>
      <c r="U108" s="19" t="e">
        <f>T108*#REF!</f>
        <v>#REF!</v>
      </c>
      <c r="V108" s="23"/>
      <c r="W108" s="19" t="e">
        <f>V108*#REF!</f>
        <v>#REF!</v>
      </c>
    </row>
    <row r="109" spans="1:23" ht="19.5" customHeight="1">
      <c r="A109" s="24">
        <v>108</v>
      </c>
      <c r="B109" s="25">
        <v>118269</v>
      </c>
      <c r="C109" s="9">
        <f t="shared" si="6"/>
        <v>448.23951</v>
      </c>
      <c r="D109" s="3">
        <v>24</v>
      </c>
      <c r="E109" s="11">
        <v>7.375</v>
      </c>
      <c r="F109" s="12">
        <f t="shared" si="7"/>
        <v>7.5043750000000005</v>
      </c>
      <c r="G109" s="13">
        <v>34</v>
      </c>
      <c r="H109" s="29">
        <v>2.625</v>
      </c>
      <c r="I109" s="12">
        <f t="shared" si="8"/>
        <v>10.435625</v>
      </c>
      <c r="J109" s="16"/>
      <c r="K109" s="17"/>
      <c r="L109" s="17"/>
      <c r="M109" s="28"/>
      <c r="N109" s="19" t="e">
        <f>K109*#REF!</f>
        <v>#REF!</v>
      </c>
      <c r="O109" s="19" t="e">
        <f>L109*#REF!</f>
        <v>#REF!</v>
      </c>
      <c r="P109" s="30"/>
      <c r="Q109" s="35" t="e">
        <f>P109*#REF!</f>
        <v>#REF!</v>
      </c>
      <c r="R109" s="26"/>
      <c r="S109" s="34" t="e">
        <f>R109*#REF!</f>
        <v>#REF!</v>
      </c>
      <c r="T109" s="26"/>
      <c r="U109" s="19" t="e">
        <f>T109*#REF!</f>
        <v>#REF!</v>
      </c>
      <c r="V109" s="23"/>
      <c r="W109" s="19" t="e">
        <f>V109*#REF!</f>
        <v>#REF!</v>
      </c>
    </row>
    <row r="110" spans="1:23" ht="19.5" customHeight="1">
      <c r="A110" s="24">
        <v>109</v>
      </c>
      <c r="B110" s="25">
        <v>120140</v>
      </c>
      <c r="C110" s="9">
        <f t="shared" si="6"/>
        <v>455.3306</v>
      </c>
      <c r="D110" s="3">
        <v>15</v>
      </c>
      <c r="E110" s="11">
        <v>4.625</v>
      </c>
      <c r="F110" s="12">
        <f t="shared" si="7"/>
        <v>4.6906249999999998</v>
      </c>
      <c r="G110" s="13">
        <v>87</v>
      </c>
      <c r="H110" s="29">
        <v>4.625</v>
      </c>
      <c r="I110" s="12">
        <f t="shared" si="8"/>
        <v>26.650625000000002</v>
      </c>
      <c r="J110" s="16"/>
      <c r="K110" s="17"/>
      <c r="L110" s="17"/>
      <c r="M110" s="28"/>
      <c r="N110" s="19" t="e">
        <f>K110*#REF!</f>
        <v>#REF!</v>
      </c>
      <c r="O110" s="19" t="e">
        <f>L110*#REF!</f>
        <v>#REF!</v>
      </c>
      <c r="P110" s="30"/>
      <c r="Q110" s="35" t="e">
        <f>P110*#REF!</f>
        <v>#REF!</v>
      </c>
      <c r="R110" s="26"/>
      <c r="S110" s="34" t="e">
        <f>R110*#REF!</f>
        <v>#REF!</v>
      </c>
      <c r="T110" s="26"/>
      <c r="U110" s="19" t="e">
        <f>T110*#REF!</f>
        <v>#REF!</v>
      </c>
      <c r="V110" s="23"/>
      <c r="W110" s="19" t="e">
        <f>V110*#REF!</f>
        <v>#REF!</v>
      </c>
    </row>
    <row r="111" spans="1:23" ht="19.5" customHeight="1">
      <c r="A111" s="24">
        <v>110</v>
      </c>
      <c r="B111" s="25">
        <v>124150</v>
      </c>
      <c r="C111" s="9">
        <f t="shared" si="6"/>
        <v>470.52850000000001</v>
      </c>
      <c r="D111" s="3">
        <v>70</v>
      </c>
      <c r="E111" s="11">
        <v>9.25</v>
      </c>
      <c r="F111" s="12">
        <f t="shared" si="7"/>
        <v>21.581249999999997</v>
      </c>
      <c r="G111" s="13">
        <v>5</v>
      </c>
      <c r="H111" s="29">
        <v>2.625</v>
      </c>
      <c r="I111" s="12">
        <f t="shared" si="8"/>
        <v>1.590625</v>
      </c>
      <c r="J111" s="16"/>
      <c r="K111" s="17"/>
      <c r="L111" s="17"/>
      <c r="M111" s="28"/>
      <c r="N111" s="19" t="e">
        <f>K111*#REF!</f>
        <v>#REF!</v>
      </c>
      <c r="O111" s="19" t="e">
        <f>L111*#REF!</f>
        <v>#REF!</v>
      </c>
      <c r="P111" s="30"/>
      <c r="Q111" s="35" t="e">
        <f>P111*#REF!</f>
        <v>#REF!</v>
      </c>
      <c r="R111" s="26"/>
      <c r="S111" s="34" t="e">
        <f>R111*#REF!</f>
        <v>#REF!</v>
      </c>
      <c r="T111" s="26"/>
      <c r="U111" s="19" t="e">
        <f>T111*#REF!</f>
        <v>#REF!</v>
      </c>
      <c r="V111" s="23"/>
      <c r="W111" s="19" t="e">
        <f>V111*#REF!</f>
        <v>#REF!</v>
      </c>
    </row>
    <row r="112" spans="1:23" ht="19.5" customHeight="1">
      <c r="A112" s="24">
        <v>111</v>
      </c>
      <c r="B112" s="25">
        <v>124603</v>
      </c>
      <c r="C112" s="9">
        <f t="shared" si="6"/>
        <v>472.24536999999998</v>
      </c>
      <c r="D112" s="3">
        <v>18</v>
      </c>
      <c r="E112" s="11">
        <v>5.5</v>
      </c>
      <c r="F112" s="12">
        <f t="shared" si="7"/>
        <v>5.6275000000000004</v>
      </c>
      <c r="G112" s="13">
        <v>63</v>
      </c>
      <c r="H112" s="29">
        <v>2.625</v>
      </c>
      <c r="I112" s="12">
        <f t="shared" si="8"/>
        <v>19.280625000000001</v>
      </c>
      <c r="J112" s="16"/>
      <c r="K112" s="17"/>
      <c r="L112" s="17"/>
      <c r="M112" s="28"/>
      <c r="N112" s="19" t="e">
        <f>K112*#REF!</f>
        <v>#REF!</v>
      </c>
      <c r="O112" s="19" t="e">
        <f>L112*#REF!</f>
        <v>#REF!</v>
      </c>
      <c r="P112" s="30"/>
      <c r="Q112" s="35" t="e">
        <f>P112*#REF!</f>
        <v>#REF!</v>
      </c>
      <c r="R112" s="26"/>
      <c r="S112" s="34" t="e">
        <f>R112*#REF!</f>
        <v>#REF!</v>
      </c>
      <c r="T112" s="26"/>
      <c r="U112" s="19" t="e">
        <f>T112*#REF!</f>
        <v>#REF!</v>
      </c>
      <c r="V112" s="23"/>
      <c r="W112" s="19" t="e">
        <f>V112*#REF!</f>
        <v>#REF!</v>
      </c>
    </row>
    <row r="113" spans="1:23" ht="19.5" customHeight="1">
      <c r="A113" s="24">
        <v>112</v>
      </c>
      <c r="B113" s="25">
        <v>125999</v>
      </c>
      <c r="C113" s="9">
        <f t="shared" si="6"/>
        <v>477.53620999999998</v>
      </c>
      <c r="D113" s="3">
        <v>33</v>
      </c>
      <c r="E113" s="11">
        <v>10.125</v>
      </c>
      <c r="F113" s="12">
        <f t="shared" si="7"/>
        <v>10.318125</v>
      </c>
      <c r="G113" s="13">
        <v>19</v>
      </c>
      <c r="H113" s="29">
        <v>8.625</v>
      </c>
      <c r="I113" s="12">
        <f t="shared" si="8"/>
        <v>6.0106250000000001</v>
      </c>
      <c r="J113" s="16"/>
      <c r="K113" s="17"/>
      <c r="L113" s="17"/>
      <c r="M113" s="28"/>
      <c r="N113" s="19" t="e">
        <f>K113*#REF!</f>
        <v>#REF!</v>
      </c>
      <c r="O113" s="19" t="e">
        <f>L113*#REF!</f>
        <v>#REF!</v>
      </c>
      <c r="P113" s="30"/>
      <c r="Q113" s="35" t="e">
        <f>P113*#REF!</f>
        <v>#REF!</v>
      </c>
      <c r="R113" s="26"/>
      <c r="S113" s="34" t="e">
        <f>R113*#REF!</f>
        <v>#REF!</v>
      </c>
      <c r="T113" s="26"/>
      <c r="U113" s="19" t="e">
        <f>T113*#REF!</f>
        <v>#REF!</v>
      </c>
      <c r="V113" s="23"/>
      <c r="W113" s="19" t="e">
        <f>V113*#REF!</f>
        <v>#REF!</v>
      </c>
    </row>
    <row r="114" spans="1:23" ht="19.5" customHeight="1">
      <c r="A114" s="24">
        <v>113</v>
      </c>
      <c r="B114" s="25">
        <v>126862</v>
      </c>
      <c r="C114" s="9">
        <f t="shared" si="6"/>
        <v>480.80698000000001</v>
      </c>
      <c r="D114" s="3">
        <v>15</v>
      </c>
      <c r="E114" s="11">
        <v>4.625</v>
      </c>
      <c r="F114" s="12">
        <f t="shared" si="7"/>
        <v>4.6906249999999998</v>
      </c>
      <c r="G114" s="13">
        <v>92</v>
      </c>
      <c r="H114" s="29">
        <v>2.625</v>
      </c>
      <c r="I114" s="12">
        <f t="shared" si="8"/>
        <v>28.125624999999999</v>
      </c>
      <c r="J114" s="16"/>
      <c r="K114" s="17"/>
      <c r="L114" s="17"/>
      <c r="M114" s="28"/>
      <c r="N114" s="19" t="e">
        <f>K114*#REF!</f>
        <v>#REF!</v>
      </c>
      <c r="O114" s="19" t="e">
        <f>L114*#REF!</f>
        <v>#REF!</v>
      </c>
      <c r="P114" s="30"/>
      <c r="Q114" s="35" t="e">
        <f>P114*#REF!</f>
        <v>#REF!</v>
      </c>
      <c r="R114" s="26"/>
      <c r="S114" s="34" t="e">
        <f>R114*#REF!</f>
        <v>#REF!</v>
      </c>
      <c r="T114" s="26"/>
      <c r="U114" s="19" t="e">
        <f>T114*#REF!</f>
        <v>#REF!</v>
      </c>
      <c r="V114" s="23"/>
      <c r="W114" s="19" t="e">
        <f>V114*#REF!</f>
        <v>#REF!</v>
      </c>
    </row>
    <row r="115" spans="1:23" ht="19.5" customHeight="1">
      <c r="A115" s="24">
        <v>114</v>
      </c>
      <c r="B115" s="25">
        <v>127905</v>
      </c>
      <c r="C115" s="9">
        <f t="shared" si="6"/>
        <v>484.75995</v>
      </c>
      <c r="D115" s="3">
        <v>27</v>
      </c>
      <c r="E115" s="11">
        <v>8.375</v>
      </c>
      <c r="F115" s="12">
        <f t="shared" si="7"/>
        <v>8.4443749999999991</v>
      </c>
      <c r="G115" s="13">
        <v>29</v>
      </c>
      <c r="H115" s="29">
        <v>4.625</v>
      </c>
      <c r="I115" s="12">
        <f t="shared" si="8"/>
        <v>8.9606250000000003</v>
      </c>
      <c r="J115" s="16"/>
      <c r="K115" s="17"/>
      <c r="L115" s="17"/>
      <c r="M115" s="28"/>
      <c r="N115" s="19" t="e">
        <f>K115*#REF!</f>
        <v>#REF!</v>
      </c>
      <c r="O115" s="19" t="e">
        <f>L115*#REF!</f>
        <v>#REF!</v>
      </c>
      <c r="P115" s="30"/>
      <c r="Q115" s="35" t="e">
        <f>P115*#REF!</f>
        <v>#REF!</v>
      </c>
      <c r="R115" s="26"/>
      <c r="S115" s="34" t="e">
        <f>R115*#REF!</f>
        <v>#REF!</v>
      </c>
      <c r="T115" s="26"/>
      <c r="U115" s="19" t="e">
        <f>T115*#REF!</f>
        <v>#REF!</v>
      </c>
      <c r="V115" s="23"/>
      <c r="W115" s="19" t="e">
        <f>V115*#REF!</f>
        <v>#REF!</v>
      </c>
    </row>
    <row r="116" spans="1:23" ht="19.5" customHeight="1">
      <c r="A116" s="24">
        <v>115</v>
      </c>
      <c r="B116" s="25">
        <v>128912</v>
      </c>
      <c r="C116" s="9">
        <f t="shared" si="6"/>
        <v>488.57648</v>
      </c>
      <c r="D116" s="3">
        <v>49</v>
      </c>
      <c r="E116" s="11">
        <v>2.75</v>
      </c>
      <c r="F116" s="12">
        <f t="shared" si="7"/>
        <v>15.01375</v>
      </c>
      <c r="G116" s="13">
        <v>10</v>
      </c>
      <c r="H116" s="29">
        <v>0.625</v>
      </c>
      <c r="I116" s="12">
        <f t="shared" si="8"/>
        <v>3.0656249999999998</v>
      </c>
      <c r="J116" s="16"/>
      <c r="K116" s="17"/>
      <c r="L116" s="17"/>
      <c r="M116" s="28"/>
      <c r="N116" s="19" t="e">
        <f>K116*#REF!</f>
        <v>#REF!</v>
      </c>
      <c r="O116" s="19" t="e">
        <f>L116*#REF!</f>
        <v>#REF!</v>
      </c>
      <c r="P116" s="30"/>
      <c r="Q116" s="35" t="e">
        <f>P116*#REF!</f>
        <v>#REF!</v>
      </c>
      <c r="R116" s="26"/>
      <c r="S116" s="34" t="e">
        <f>R116*#REF!</f>
        <v>#REF!</v>
      </c>
      <c r="T116" s="26"/>
      <c r="U116" s="19" t="e">
        <f>T116*#REF!</f>
        <v>#REF!</v>
      </c>
      <c r="V116" s="23"/>
      <c r="W116" s="19" t="e">
        <f>V116*#REF!</f>
        <v>#REF!</v>
      </c>
    </row>
    <row r="117" spans="1:23" ht="19.5" customHeight="1">
      <c r="A117" s="24">
        <v>116</v>
      </c>
      <c r="B117" s="25">
        <v>130074</v>
      </c>
      <c r="C117" s="9">
        <f t="shared" si="6"/>
        <v>492.98045999999999</v>
      </c>
      <c r="D117" s="3">
        <v>21</v>
      </c>
      <c r="E117" s="11">
        <v>6.5</v>
      </c>
      <c r="F117" s="12">
        <f t="shared" si="7"/>
        <v>6.5674999999999999</v>
      </c>
      <c r="G117" s="13">
        <v>48</v>
      </c>
      <c r="H117" s="29">
        <v>8.625</v>
      </c>
      <c r="I117" s="12">
        <f t="shared" si="8"/>
        <v>14.855625</v>
      </c>
      <c r="J117" s="16"/>
      <c r="K117" s="17"/>
      <c r="L117" s="17"/>
      <c r="M117" s="28"/>
      <c r="N117" s="19" t="e">
        <f>K117*#REF!</f>
        <v>#REF!</v>
      </c>
      <c r="O117" s="19" t="e">
        <f>L117*#REF!</f>
        <v>#REF!</v>
      </c>
      <c r="P117" s="30"/>
      <c r="Q117" s="35" t="e">
        <f>P117*#REF!</f>
        <v>#REF!</v>
      </c>
      <c r="R117" s="26"/>
      <c r="S117" s="34" t="e">
        <f>R117*#REF!</f>
        <v>#REF!</v>
      </c>
      <c r="T117" s="26"/>
      <c r="U117" s="19" t="e">
        <f>T117*#REF!</f>
        <v>#REF!</v>
      </c>
      <c r="V117" s="23"/>
      <c r="W117" s="19" t="e">
        <f>V117*#REF!</f>
        <v>#REF!</v>
      </c>
    </row>
    <row r="118" spans="1:23" ht="19.5" customHeight="1">
      <c r="A118" s="24">
        <v>117</v>
      </c>
      <c r="B118" s="25">
        <v>130542</v>
      </c>
      <c r="C118" s="9">
        <f t="shared" si="6"/>
        <v>494.75418000000002</v>
      </c>
      <c r="D118" s="3">
        <v>40</v>
      </c>
      <c r="E118" s="11"/>
      <c r="F118" s="12">
        <f t="shared" si="7"/>
        <v>12.2</v>
      </c>
      <c r="G118" s="13">
        <v>14</v>
      </c>
      <c r="H118" s="29">
        <v>10.625</v>
      </c>
      <c r="I118" s="12">
        <f t="shared" si="8"/>
        <v>4.5356249999999996</v>
      </c>
      <c r="J118" s="16"/>
      <c r="K118" s="17"/>
      <c r="L118" s="17"/>
      <c r="M118" s="28"/>
      <c r="N118" s="19" t="e">
        <f>K118*#REF!</f>
        <v>#REF!</v>
      </c>
      <c r="O118" s="19" t="e">
        <f>L118*#REF!</f>
        <v>#REF!</v>
      </c>
      <c r="P118" s="30"/>
      <c r="Q118" s="35" t="e">
        <f>P118*#REF!</f>
        <v>#REF!</v>
      </c>
      <c r="R118" s="26"/>
      <c r="S118" s="34" t="e">
        <f>R118*#REF!</f>
        <v>#REF!</v>
      </c>
      <c r="T118" s="26"/>
      <c r="U118" s="19" t="e">
        <f>T118*#REF!</f>
        <v>#REF!</v>
      </c>
      <c r="V118" s="23"/>
      <c r="W118" s="19" t="e">
        <f>V118*#REF!</f>
        <v>#REF!</v>
      </c>
    </row>
    <row r="119" spans="1:23" ht="19.5" customHeight="1">
      <c r="A119" s="24">
        <v>118</v>
      </c>
      <c r="B119" s="25">
        <v>131019</v>
      </c>
      <c r="C119" s="9">
        <f t="shared" si="6"/>
        <v>496.56200999999999</v>
      </c>
      <c r="D119" s="3">
        <v>30</v>
      </c>
      <c r="E119" s="11">
        <v>9.25</v>
      </c>
      <c r="F119" s="12">
        <f t="shared" si="7"/>
        <v>9.3812499999999996</v>
      </c>
      <c r="G119" s="13">
        <v>24</v>
      </c>
      <c r="H119" s="14">
        <v>6.625</v>
      </c>
      <c r="I119" s="12">
        <f t="shared" si="8"/>
        <v>7.4856250000000006</v>
      </c>
      <c r="J119" s="16"/>
      <c r="K119" s="17"/>
      <c r="L119" s="17"/>
      <c r="M119" s="28"/>
      <c r="N119" s="19" t="e">
        <f>K119*#REF!</f>
        <v>#REF!</v>
      </c>
      <c r="O119" s="19" t="e">
        <f>L119*#REF!</f>
        <v>#REF!</v>
      </c>
      <c r="P119" s="30"/>
      <c r="Q119" s="35" t="e">
        <f>P119*#REF!</f>
        <v>#REF!</v>
      </c>
      <c r="R119" s="26"/>
      <c r="S119" s="34" t="e">
        <f>R119*#REF!</f>
        <v>#REF!</v>
      </c>
      <c r="T119" s="26"/>
      <c r="U119" s="19" t="e">
        <f>T119*#REF!</f>
        <v>#REF!</v>
      </c>
      <c r="V119" s="23"/>
      <c r="W119" s="19" t="e">
        <f>V119*#REF!</f>
        <v>#REF!</v>
      </c>
    </row>
    <row r="120" spans="1:23" ht="19.5" customHeight="1">
      <c r="A120" s="24">
        <v>119</v>
      </c>
      <c r="B120" s="25">
        <v>133514</v>
      </c>
      <c r="C120" s="9">
        <f t="shared" si="6"/>
        <v>506.01805999999999</v>
      </c>
      <c r="D120" s="3">
        <v>26</v>
      </c>
      <c r="E120" s="11">
        <v>1.875</v>
      </c>
      <c r="F120" s="12">
        <f t="shared" si="7"/>
        <v>7.9768749999999997</v>
      </c>
      <c r="G120" s="13">
        <v>34</v>
      </c>
      <c r="H120" s="14">
        <v>2.625</v>
      </c>
      <c r="I120" s="12">
        <f t="shared" si="8"/>
        <v>10.435625</v>
      </c>
      <c r="J120" s="16"/>
      <c r="K120" s="17"/>
      <c r="L120" s="17"/>
      <c r="M120" s="28"/>
      <c r="N120" s="19" t="e">
        <f>K120*#REF!</f>
        <v>#REF!</v>
      </c>
      <c r="O120" s="19" t="e">
        <f>L120*#REF!</f>
        <v>#REF!</v>
      </c>
      <c r="P120" s="30"/>
      <c r="Q120" s="35" t="e">
        <f>P120*#REF!</f>
        <v>#REF!</v>
      </c>
      <c r="R120" s="26"/>
      <c r="S120" s="34" t="e">
        <f>R120*#REF!</f>
        <v>#REF!</v>
      </c>
      <c r="T120" s="26"/>
      <c r="U120" s="19" t="e">
        <f>T120*#REF!</f>
        <v>#REF!</v>
      </c>
      <c r="V120" s="23"/>
      <c r="W120" s="19" t="e">
        <f>V120*#REF!</f>
        <v>#REF!</v>
      </c>
    </row>
    <row r="121" spans="1:23" ht="19.5" customHeight="1">
      <c r="A121" s="24">
        <v>120</v>
      </c>
      <c r="B121" s="25">
        <v>133584</v>
      </c>
      <c r="C121" s="9">
        <f t="shared" si="6"/>
        <v>506.28336000000002</v>
      </c>
      <c r="D121" s="3">
        <v>15</v>
      </c>
      <c r="E121" s="11">
        <v>4.625</v>
      </c>
      <c r="F121" s="12">
        <f t="shared" si="7"/>
        <v>4.6906249999999998</v>
      </c>
      <c r="G121" s="13">
        <v>97</v>
      </c>
      <c r="H121" s="29">
        <v>0.625</v>
      </c>
      <c r="I121" s="12">
        <f t="shared" si="8"/>
        <v>29.600625000000001</v>
      </c>
      <c r="J121" s="16"/>
      <c r="K121" s="17"/>
      <c r="L121" s="17"/>
      <c r="M121" s="28"/>
      <c r="N121" s="19" t="e">
        <f>K121*#REF!</f>
        <v>#REF!</v>
      </c>
      <c r="O121" s="19" t="e">
        <f>L121*#REF!</f>
        <v>#REF!</v>
      </c>
      <c r="P121" s="30"/>
      <c r="Q121" s="35" t="e">
        <f>P121*#REF!</f>
        <v>#REF!</v>
      </c>
      <c r="R121" s="26"/>
      <c r="S121" s="34" t="e">
        <f>R121*#REF!</f>
        <v>#REF!</v>
      </c>
      <c r="T121" s="26"/>
      <c r="U121" s="19" t="e">
        <f>T121*#REF!</f>
        <v>#REF!</v>
      </c>
      <c r="V121" s="23"/>
      <c r="W121" s="19" t="e">
        <f>V121*#REF!</f>
        <v>#REF!</v>
      </c>
    </row>
    <row r="122" spans="1:23" ht="19.5" customHeight="1">
      <c r="A122" s="24">
        <v>121</v>
      </c>
      <c r="B122" s="25">
        <v>134283</v>
      </c>
      <c r="C122" s="9">
        <f t="shared" si="6"/>
        <v>508.93257</v>
      </c>
      <c r="D122" s="3">
        <v>18</v>
      </c>
      <c r="E122" s="11">
        <v>5.5</v>
      </c>
      <c r="F122" s="12">
        <f t="shared" si="7"/>
        <v>5.6275000000000004</v>
      </c>
      <c r="G122" s="13">
        <v>68</v>
      </c>
      <c r="H122" s="29">
        <v>0.625</v>
      </c>
      <c r="I122" s="12">
        <f t="shared" si="8"/>
        <v>20.755624999999998</v>
      </c>
      <c r="J122" s="16"/>
      <c r="K122" s="17"/>
      <c r="L122" s="17"/>
      <c r="M122" s="28"/>
      <c r="N122" s="19" t="e">
        <f>K122*#REF!</f>
        <v>#REF!</v>
      </c>
      <c r="O122" s="19" t="e">
        <f>L122*#REF!</f>
        <v>#REF!</v>
      </c>
      <c r="P122" s="30"/>
      <c r="Q122" s="35" t="e">
        <f>P122*#REF!</f>
        <v>#REF!</v>
      </c>
      <c r="R122" s="26"/>
      <c r="S122" s="34" t="e">
        <f>R122*#REF!</f>
        <v>#REF!</v>
      </c>
      <c r="T122" s="26"/>
      <c r="U122" s="19" t="e">
        <f>T122*#REF!</f>
        <v>#REF!</v>
      </c>
      <c r="V122" s="23"/>
      <c r="W122" s="19" t="e">
        <f>V122*#REF!</f>
        <v>#REF!</v>
      </c>
    </row>
    <row r="123" spans="1:23" ht="19.5" customHeight="1">
      <c r="A123" s="24">
        <v>122</v>
      </c>
      <c r="B123" s="25">
        <v>135180</v>
      </c>
      <c r="C123" s="9">
        <f t="shared" si="6"/>
        <v>512.33219999999994</v>
      </c>
      <c r="D123" s="3">
        <v>73</v>
      </c>
      <c r="E123" s="11">
        <v>10.125</v>
      </c>
      <c r="F123" s="12">
        <f t="shared" si="7"/>
        <v>22.518125000000001</v>
      </c>
      <c r="G123" s="13">
        <v>5</v>
      </c>
      <c r="H123" s="29">
        <v>2.625</v>
      </c>
      <c r="I123" s="12">
        <f t="shared" si="8"/>
        <v>1.590625</v>
      </c>
      <c r="J123" s="16"/>
      <c r="K123" s="17"/>
      <c r="L123" s="17"/>
      <c r="M123" s="28"/>
      <c r="N123" s="19" t="e">
        <f>K123*#REF!</f>
        <v>#REF!</v>
      </c>
      <c r="O123" s="19" t="e">
        <f>L123*#REF!</f>
        <v>#REF!</v>
      </c>
      <c r="P123" s="30"/>
      <c r="Q123" s="35" t="e">
        <f>P123*#REF!</f>
        <v>#REF!</v>
      </c>
      <c r="R123" s="26"/>
      <c r="S123" s="34" t="e">
        <f>R123*#REF!</f>
        <v>#REF!</v>
      </c>
      <c r="T123" s="26"/>
      <c r="U123" s="19" t="e">
        <f>T123*#REF!</f>
        <v>#REF!</v>
      </c>
      <c r="V123" s="23"/>
      <c r="W123" s="19" t="e">
        <f>V123*#REF!</f>
        <v>#REF!</v>
      </c>
    </row>
    <row r="124" spans="1:23" ht="19.5" customHeight="1">
      <c r="A124" s="24">
        <v>123</v>
      </c>
      <c r="B124" s="25">
        <v>135477</v>
      </c>
      <c r="C124" s="9">
        <f t="shared" si="6"/>
        <v>513.45782999999994</v>
      </c>
      <c r="D124" s="3">
        <v>24</v>
      </c>
      <c r="E124" s="11">
        <v>7.375</v>
      </c>
      <c r="F124" s="12">
        <f t="shared" si="7"/>
        <v>7.5043750000000005</v>
      </c>
      <c r="G124" s="13">
        <v>39</v>
      </c>
      <c r="H124" s="29">
        <v>0.625</v>
      </c>
      <c r="I124" s="12">
        <f t="shared" si="8"/>
        <v>11.910625</v>
      </c>
      <c r="J124" s="16"/>
      <c r="K124" s="17"/>
      <c r="L124" s="17"/>
      <c r="M124" s="28"/>
      <c r="N124" s="19" t="e">
        <f>K124*#REF!</f>
        <v>#REF!</v>
      </c>
      <c r="O124" s="19" t="e">
        <f>L124*#REF!</f>
        <v>#REF!</v>
      </c>
      <c r="P124" s="30"/>
      <c r="Q124" s="35" t="e">
        <f>P124*#REF!</f>
        <v>#REF!</v>
      </c>
      <c r="R124" s="26"/>
      <c r="S124" s="34" t="e">
        <f>R124*#REF!</f>
        <v>#REF!</v>
      </c>
      <c r="T124" s="26"/>
      <c r="U124" s="19" t="e">
        <f>T124*#REF!</f>
        <v>#REF!</v>
      </c>
      <c r="V124" s="23"/>
      <c r="W124" s="19" t="e">
        <f>V124*#REF!</f>
        <v>#REF!</v>
      </c>
    </row>
    <row r="125" spans="1:23" ht="19.5" customHeight="1">
      <c r="A125" s="24">
        <v>124</v>
      </c>
      <c r="B125" s="25">
        <v>140306</v>
      </c>
      <c r="C125" s="9">
        <f t="shared" si="6"/>
        <v>531.75973999999997</v>
      </c>
      <c r="D125" s="3">
        <v>15</v>
      </c>
      <c r="E125" s="11">
        <v>4.625</v>
      </c>
      <c r="F125" s="12">
        <f t="shared" si="7"/>
        <v>4.6906249999999998</v>
      </c>
      <c r="G125" s="13">
        <v>101</v>
      </c>
      <c r="H125" s="29">
        <v>10.625</v>
      </c>
      <c r="I125" s="12">
        <f t="shared" si="8"/>
        <v>31.070625</v>
      </c>
      <c r="J125" s="16"/>
      <c r="K125" s="17"/>
      <c r="L125" s="17"/>
      <c r="M125" s="28"/>
      <c r="N125" s="19" t="e">
        <f>K125*#REF!</f>
        <v>#REF!</v>
      </c>
      <c r="O125" s="19" t="e">
        <f>L125*#REF!</f>
        <v>#REF!</v>
      </c>
      <c r="P125" s="30"/>
      <c r="Q125" s="35" t="e">
        <f>P125*#REF!</f>
        <v>#REF!</v>
      </c>
      <c r="R125" s="26"/>
      <c r="S125" s="34" t="e">
        <f>R125*#REF!</f>
        <v>#REF!</v>
      </c>
      <c r="T125" s="26"/>
      <c r="U125" s="19" t="e">
        <f>T125*#REF!</f>
        <v>#REF!</v>
      </c>
      <c r="V125" s="23"/>
      <c r="W125" s="19" t="e">
        <f>V125*#REF!</f>
        <v>#REF!</v>
      </c>
    </row>
    <row r="126" spans="1:23" ht="19.5" customHeight="1">
      <c r="A126" s="24">
        <v>125</v>
      </c>
      <c r="B126" s="25">
        <v>143249</v>
      </c>
      <c r="C126" s="9">
        <f t="shared" si="6"/>
        <v>542.91371000000004</v>
      </c>
      <c r="D126" s="3">
        <v>21</v>
      </c>
      <c r="E126" s="11">
        <v>6.5</v>
      </c>
      <c r="F126" s="12">
        <f t="shared" si="7"/>
        <v>6.5674999999999999</v>
      </c>
      <c r="G126" s="13">
        <v>53</v>
      </c>
      <c r="H126" s="14">
        <v>6.625</v>
      </c>
      <c r="I126" s="12">
        <f t="shared" si="8"/>
        <v>16.330624999999998</v>
      </c>
      <c r="J126" s="16"/>
      <c r="K126" s="17"/>
      <c r="L126" s="17"/>
      <c r="M126" s="28"/>
      <c r="N126" s="19" t="e">
        <f>K126*#REF!</f>
        <v>#REF!</v>
      </c>
      <c r="O126" s="19" t="e">
        <f>L126*#REF!</f>
        <v>#REF!</v>
      </c>
      <c r="P126" s="30"/>
      <c r="Q126" s="35" t="e">
        <f>P126*#REF!</f>
        <v>#REF!</v>
      </c>
      <c r="R126" s="26"/>
      <c r="S126" s="34" t="e">
        <f>R126*#REF!</f>
        <v>#REF!</v>
      </c>
      <c r="T126" s="26"/>
      <c r="U126" s="19" t="e">
        <f>T126*#REF!</f>
        <v>#REF!</v>
      </c>
      <c r="V126" s="23"/>
      <c r="W126" s="19" t="e">
        <f>V126*#REF!</f>
        <v>#REF!</v>
      </c>
    </row>
    <row r="127" spans="1:23" ht="19.5" customHeight="1">
      <c r="A127" s="24">
        <v>126</v>
      </c>
      <c r="B127" s="25">
        <v>143963</v>
      </c>
      <c r="C127" s="9">
        <f t="shared" si="6"/>
        <v>545.61977000000002</v>
      </c>
      <c r="D127" s="3">
        <v>18</v>
      </c>
      <c r="E127" s="11">
        <v>5.5</v>
      </c>
      <c r="F127" s="12">
        <f t="shared" si="7"/>
        <v>5.6275000000000004</v>
      </c>
      <c r="G127" s="13">
        <v>72</v>
      </c>
      <c r="H127" s="29">
        <v>10.625</v>
      </c>
      <c r="I127" s="12">
        <f t="shared" si="8"/>
        <v>22.225625000000001</v>
      </c>
      <c r="J127" s="16"/>
      <c r="K127" s="17"/>
      <c r="L127" s="17"/>
      <c r="M127" s="28"/>
      <c r="N127" s="19" t="e">
        <f>K127*#REF!</f>
        <v>#REF!</v>
      </c>
      <c r="O127" s="19" t="e">
        <f>L127*#REF!</f>
        <v>#REF!</v>
      </c>
      <c r="P127" s="30"/>
      <c r="Q127" s="35" t="e">
        <f>P127*#REF!</f>
        <v>#REF!</v>
      </c>
      <c r="R127" s="26"/>
      <c r="S127" s="34" t="e">
        <f>R127*#REF!</f>
        <v>#REF!</v>
      </c>
      <c r="T127" s="26"/>
      <c r="U127" s="19" t="e">
        <f>T127*#REF!</f>
        <v>#REF!</v>
      </c>
      <c r="V127" s="23"/>
      <c r="W127" s="19" t="e">
        <f>V127*#REF!</f>
        <v>#REF!</v>
      </c>
    </row>
    <row r="128" spans="1:23" ht="19.5" customHeight="1">
      <c r="A128" s="24">
        <v>127</v>
      </c>
      <c r="B128" s="25">
        <v>145530</v>
      </c>
      <c r="C128" s="9">
        <f t="shared" si="6"/>
        <v>551.55870000000004</v>
      </c>
      <c r="D128" s="3">
        <v>52</v>
      </c>
      <c r="E128" s="11">
        <v>3.75</v>
      </c>
      <c r="F128" s="12">
        <f t="shared" si="7"/>
        <v>15.953749999999999</v>
      </c>
      <c r="G128" s="13">
        <v>10</v>
      </c>
      <c r="H128" s="29">
        <v>0.625</v>
      </c>
      <c r="I128" s="12">
        <f t="shared" si="8"/>
        <v>3.0656249999999998</v>
      </c>
      <c r="J128" s="16"/>
      <c r="K128" s="17"/>
      <c r="L128" s="17"/>
      <c r="M128" s="28"/>
      <c r="N128" s="19" t="e">
        <f>K128*#REF!</f>
        <v>#REF!</v>
      </c>
      <c r="O128" s="19" t="e">
        <f>L128*#REF!</f>
        <v>#REF!</v>
      </c>
      <c r="P128" s="30"/>
      <c r="Q128" s="35" t="e">
        <f>P128*#REF!</f>
        <v>#REF!</v>
      </c>
      <c r="R128" s="26"/>
      <c r="S128" s="34" t="e">
        <f>R128*#REF!</f>
        <v>#REF!</v>
      </c>
      <c r="T128" s="26"/>
      <c r="U128" s="19" t="e">
        <f>T128*#REF!</f>
        <v>#REF!</v>
      </c>
      <c r="V128" s="23"/>
      <c r="W128" s="19" t="e">
        <f>V128*#REF!</f>
        <v>#REF!</v>
      </c>
    </row>
    <row r="129" spans="1:23" ht="19.5" customHeight="1">
      <c r="A129" s="24">
        <v>128</v>
      </c>
      <c r="B129" s="25">
        <v>146680</v>
      </c>
      <c r="C129" s="9">
        <f t="shared" si="6"/>
        <v>555.91719999999998</v>
      </c>
      <c r="D129" s="3">
        <v>76</v>
      </c>
      <c r="E129" s="11">
        <v>11.125</v>
      </c>
      <c r="F129" s="12">
        <f t="shared" si="7"/>
        <v>23.458124999999999</v>
      </c>
      <c r="G129" s="13">
        <v>5</v>
      </c>
      <c r="H129" s="14">
        <v>2.625</v>
      </c>
      <c r="I129" s="12">
        <f t="shared" si="8"/>
        <v>1.590625</v>
      </c>
      <c r="J129" s="16"/>
      <c r="K129" s="17"/>
      <c r="L129" s="17"/>
      <c r="M129" s="28"/>
      <c r="N129" s="19" t="e">
        <f>K129*#REF!</f>
        <v>#REF!</v>
      </c>
      <c r="O129" s="19" t="e">
        <f>L129*#REF!</f>
        <v>#REF!</v>
      </c>
      <c r="P129" s="30"/>
      <c r="Q129" s="35" t="e">
        <f>P129*#REF!</f>
        <v>#REF!</v>
      </c>
      <c r="R129" s="26"/>
      <c r="S129" s="34" t="e">
        <f>R129*#REF!</f>
        <v>#REF!</v>
      </c>
      <c r="T129" s="26"/>
      <c r="U129" s="19" t="e">
        <f>T129*#REF!</f>
        <v>#REF!</v>
      </c>
      <c r="V129" s="23"/>
      <c r="W129" s="19" t="e">
        <f>V129*#REF!</f>
        <v>#REF!</v>
      </c>
    </row>
    <row r="130" spans="1:23" ht="19.5" customHeight="1">
      <c r="A130" s="24">
        <v>129</v>
      </c>
      <c r="B130" s="25">
        <v>147027</v>
      </c>
      <c r="C130" s="9">
        <f t="shared" si="6"/>
        <v>557.23233000000005</v>
      </c>
      <c r="D130" s="3">
        <v>15</v>
      </c>
      <c r="E130" s="11">
        <v>4.625</v>
      </c>
      <c r="F130" s="12">
        <f t="shared" si="7"/>
        <v>4.6906249999999998</v>
      </c>
      <c r="G130" s="13">
        <v>106</v>
      </c>
      <c r="H130" s="29">
        <v>8.625</v>
      </c>
      <c r="I130" s="12">
        <f t="shared" si="8"/>
        <v>32.545625000000001</v>
      </c>
      <c r="J130" s="16"/>
      <c r="K130" s="17"/>
      <c r="L130" s="17"/>
      <c r="M130" s="28"/>
      <c r="N130" s="19" t="e">
        <f>K130*#REF!</f>
        <v>#REF!</v>
      </c>
      <c r="O130" s="19" t="e">
        <f>L130*#REF!</f>
        <v>#REF!</v>
      </c>
      <c r="P130" s="30"/>
      <c r="Q130" s="35" t="e">
        <f>P130*#REF!</f>
        <v>#REF!</v>
      </c>
      <c r="R130" s="26"/>
      <c r="S130" s="34" t="e">
        <f>R130*#REF!</f>
        <v>#REF!</v>
      </c>
      <c r="T130" s="26"/>
      <c r="U130" s="19" t="e">
        <f>T130*#REF!</f>
        <v>#REF!</v>
      </c>
      <c r="V130" s="23"/>
      <c r="W130" s="19" t="e">
        <f>V130*#REF!</f>
        <v>#REF!</v>
      </c>
    </row>
    <row r="131" spans="1:23" ht="19.5" customHeight="1">
      <c r="A131" s="24">
        <v>130</v>
      </c>
      <c r="B131" s="25">
        <v>149684</v>
      </c>
      <c r="C131" s="9">
        <f t="shared" si="6"/>
        <v>567.30236000000002</v>
      </c>
      <c r="D131" s="3">
        <v>27</v>
      </c>
      <c r="E131" s="11">
        <v>8.375</v>
      </c>
      <c r="F131" s="12">
        <f t="shared" si="7"/>
        <v>8.4443749999999991</v>
      </c>
      <c r="G131" s="13">
        <v>34</v>
      </c>
      <c r="H131" s="14">
        <v>2.625</v>
      </c>
      <c r="I131" s="12">
        <f t="shared" si="8"/>
        <v>10.435625</v>
      </c>
      <c r="J131" s="16"/>
      <c r="K131" s="17"/>
      <c r="L131" s="17"/>
      <c r="M131" s="28"/>
      <c r="N131" s="19" t="e">
        <f>K131*#REF!</f>
        <v>#REF!</v>
      </c>
      <c r="O131" s="19" t="e">
        <f>L131*#REF!</f>
        <v>#REF!</v>
      </c>
      <c r="P131" s="30"/>
      <c r="Q131" s="35" t="e">
        <f>P131*#REF!</f>
        <v>#REF!</v>
      </c>
      <c r="R131" s="26"/>
      <c r="S131" s="34" t="e">
        <f>R131*#REF!</f>
        <v>#REF!</v>
      </c>
      <c r="T131" s="26"/>
      <c r="U131" s="19" t="e">
        <f>T131*#REF!</f>
        <v>#REF!</v>
      </c>
      <c r="V131" s="23"/>
      <c r="W131" s="19" t="e">
        <f>V131*#REF!</f>
        <v>#REF!</v>
      </c>
    </row>
    <row r="132" spans="1:23" ht="19.5" customHeight="1">
      <c r="A132" s="24">
        <v>131</v>
      </c>
      <c r="B132" s="25">
        <v>149950</v>
      </c>
      <c r="C132" s="9">
        <f t="shared" ref="C132:C195" si="9">B132*0.00379</f>
        <v>568.31050000000005</v>
      </c>
      <c r="D132" s="3">
        <v>36</v>
      </c>
      <c r="E132" s="11">
        <v>11.125</v>
      </c>
      <c r="F132" s="12">
        <f t="shared" ref="F132:F195" si="10">(D132*0.305)+(E132*0.025)</f>
        <v>11.258125</v>
      </c>
      <c r="G132" s="13">
        <v>19</v>
      </c>
      <c r="H132" s="29">
        <v>8.625</v>
      </c>
      <c r="I132" s="12">
        <f t="shared" ref="I132:I195" si="11">(G132*0.305)+(H132*0.025)</f>
        <v>6.0106250000000001</v>
      </c>
      <c r="J132" s="16"/>
      <c r="K132" s="17"/>
      <c r="L132" s="17"/>
      <c r="M132" s="28"/>
      <c r="N132" s="19" t="e">
        <f>K132*#REF!</f>
        <v>#REF!</v>
      </c>
      <c r="O132" s="19" t="e">
        <f>L132*#REF!</f>
        <v>#REF!</v>
      </c>
      <c r="P132" s="30"/>
      <c r="Q132" s="35" t="e">
        <f>P132*#REF!</f>
        <v>#REF!</v>
      </c>
      <c r="R132" s="26"/>
      <c r="S132" s="34" t="e">
        <f>R132*#REF!</f>
        <v>#REF!</v>
      </c>
      <c r="T132" s="26"/>
      <c r="U132" s="19" t="e">
        <f>T132*#REF!</f>
        <v>#REF!</v>
      </c>
      <c r="V132" s="23"/>
      <c r="W132" s="19" t="e">
        <f>V132*#REF!</f>
        <v>#REF!</v>
      </c>
    </row>
    <row r="133" spans="1:23" ht="19.5" customHeight="1">
      <c r="A133" s="24">
        <v>132</v>
      </c>
      <c r="B133" s="25">
        <v>151398</v>
      </c>
      <c r="C133" s="9">
        <f t="shared" si="9"/>
        <v>573.79841999999996</v>
      </c>
      <c r="D133" s="3">
        <v>43</v>
      </c>
      <c r="E133" s="11">
        <v>0.875</v>
      </c>
      <c r="F133" s="12">
        <f t="shared" si="10"/>
        <v>13.136875</v>
      </c>
      <c r="G133" s="13">
        <v>14</v>
      </c>
      <c r="H133" s="29">
        <v>10.625</v>
      </c>
      <c r="I133" s="12">
        <f t="shared" si="11"/>
        <v>4.5356249999999996</v>
      </c>
      <c r="J133" s="16"/>
      <c r="K133" s="17"/>
      <c r="L133" s="17"/>
      <c r="M133" s="28"/>
      <c r="N133" s="19" t="e">
        <f>K133*#REF!</f>
        <v>#REF!</v>
      </c>
      <c r="O133" s="19" t="e">
        <f>L133*#REF!</f>
        <v>#REF!</v>
      </c>
      <c r="P133" s="30"/>
      <c r="Q133" s="35" t="e">
        <f>P133*#REF!</f>
        <v>#REF!</v>
      </c>
      <c r="R133" s="26"/>
      <c r="S133" s="34" t="e">
        <f>R133*#REF!</f>
        <v>#REF!</v>
      </c>
      <c r="T133" s="26"/>
      <c r="U133" s="19" t="e">
        <f>T133*#REF!</f>
        <v>#REF!</v>
      </c>
      <c r="V133" s="23"/>
      <c r="W133" s="19" t="e">
        <f>V133*#REF!</f>
        <v>#REF!</v>
      </c>
    </row>
    <row r="134" spans="1:23" ht="19.5" customHeight="1">
      <c r="A134" s="24">
        <v>133</v>
      </c>
      <c r="B134" s="25">
        <v>152685</v>
      </c>
      <c r="C134" s="9">
        <f t="shared" si="9"/>
        <v>578.67615000000001</v>
      </c>
      <c r="D134" s="3">
        <v>24</v>
      </c>
      <c r="E134" s="11">
        <v>7.375</v>
      </c>
      <c r="F134" s="12">
        <f t="shared" si="10"/>
        <v>7.5043750000000005</v>
      </c>
      <c r="G134" s="13">
        <v>43</v>
      </c>
      <c r="H134" s="29">
        <v>10.625</v>
      </c>
      <c r="I134" s="12">
        <f t="shared" si="11"/>
        <v>13.380625</v>
      </c>
      <c r="J134" s="16"/>
      <c r="K134" s="17"/>
      <c r="L134" s="17"/>
      <c r="M134" s="28"/>
      <c r="N134" s="19" t="e">
        <f>K134*#REF!</f>
        <v>#REF!</v>
      </c>
      <c r="O134" s="19" t="e">
        <f>L134*#REF!</f>
        <v>#REF!</v>
      </c>
      <c r="P134" s="30"/>
      <c r="Q134" s="35" t="e">
        <f>P134*#REF!</f>
        <v>#REF!</v>
      </c>
      <c r="R134" s="26"/>
      <c r="S134" s="34" t="e">
        <f>R134*#REF!</f>
        <v>#REF!</v>
      </c>
      <c r="T134" s="26"/>
      <c r="U134" s="19" t="e">
        <f>T134*#REF!</f>
        <v>#REF!</v>
      </c>
      <c r="V134" s="23"/>
      <c r="W134" s="19" t="e">
        <f>V134*#REF!</f>
        <v>#REF!</v>
      </c>
    </row>
    <row r="135" spans="1:23" ht="19.5" customHeight="1">
      <c r="A135" s="24">
        <v>134</v>
      </c>
      <c r="B135" s="25">
        <v>152941</v>
      </c>
      <c r="C135" s="9">
        <f t="shared" si="9"/>
        <v>579.64639</v>
      </c>
      <c r="D135" s="3">
        <v>26</v>
      </c>
      <c r="E135" s="11">
        <v>1.875</v>
      </c>
      <c r="F135" s="12">
        <f t="shared" si="10"/>
        <v>7.9768749999999997</v>
      </c>
      <c r="G135" s="13">
        <v>39</v>
      </c>
      <c r="H135" s="29">
        <v>0.625</v>
      </c>
      <c r="I135" s="12">
        <f t="shared" si="11"/>
        <v>11.910625</v>
      </c>
      <c r="J135" s="16"/>
      <c r="K135" s="17"/>
      <c r="L135" s="17"/>
      <c r="M135" s="28"/>
      <c r="N135" s="19" t="e">
        <f>K135*#REF!</f>
        <v>#REF!</v>
      </c>
      <c r="O135" s="19" t="e">
        <f>L135*#REF!</f>
        <v>#REF!</v>
      </c>
      <c r="P135" s="30"/>
      <c r="Q135" s="35" t="e">
        <f>P135*#REF!</f>
        <v>#REF!</v>
      </c>
      <c r="R135" s="26"/>
      <c r="S135" s="34" t="e">
        <f>R135*#REF!</f>
        <v>#REF!</v>
      </c>
      <c r="T135" s="26"/>
      <c r="U135" s="19" t="e">
        <f>T135*#REF!</f>
        <v>#REF!</v>
      </c>
      <c r="V135" s="23"/>
      <c r="W135" s="19" t="e">
        <f>V135*#REF!</f>
        <v>#REF!</v>
      </c>
    </row>
    <row r="136" spans="1:23" ht="19.5" customHeight="1">
      <c r="A136" s="24">
        <v>135</v>
      </c>
      <c r="B136" s="25">
        <v>153642</v>
      </c>
      <c r="C136" s="9">
        <f t="shared" si="9"/>
        <v>582.30318</v>
      </c>
      <c r="D136" s="3">
        <v>18</v>
      </c>
      <c r="E136" s="11">
        <v>5.5</v>
      </c>
      <c r="F136" s="12">
        <f t="shared" si="10"/>
        <v>5.6275000000000004</v>
      </c>
      <c r="G136" s="13">
        <v>77</v>
      </c>
      <c r="H136" s="29">
        <v>8.625</v>
      </c>
      <c r="I136" s="12">
        <f t="shared" si="11"/>
        <v>23.700624999999999</v>
      </c>
      <c r="J136" s="16"/>
      <c r="K136" s="17"/>
      <c r="L136" s="17"/>
      <c r="M136" s="28"/>
      <c r="N136" s="19" t="e">
        <f>K136*#REF!</f>
        <v>#REF!</v>
      </c>
      <c r="O136" s="19" t="e">
        <f>L136*#REF!</f>
        <v>#REF!</v>
      </c>
      <c r="P136" s="30"/>
      <c r="Q136" s="35" t="e">
        <f>P136*#REF!</f>
        <v>#REF!</v>
      </c>
      <c r="R136" s="26"/>
      <c r="S136" s="34" t="e">
        <f>R136*#REF!</f>
        <v>#REF!</v>
      </c>
      <c r="T136" s="26"/>
      <c r="U136" s="19" t="e">
        <f>T136*#REF!</f>
        <v>#REF!</v>
      </c>
      <c r="V136" s="23"/>
      <c r="W136" s="19" t="e">
        <f>V136*#REF!</f>
        <v>#REF!</v>
      </c>
    </row>
    <row r="137" spans="1:23" ht="19.5" customHeight="1">
      <c r="A137" s="24">
        <v>136</v>
      </c>
      <c r="B137" s="25">
        <v>153749</v>
      </c>
      <c r="C137" s="9">
        <f t="shared" si="9"/>
        <v>582.70871</v>
      </c>
      <c r="D137" s="3">
        <v>15</v>
      </c>
      <c r="E137" s="11">
        <v>4.625</v>
      </c>
      <c r="F137" s="12">
        <f t="shared" si="10"/>
        <v>4.6906249999999998</v>
      </c>
      <c r="G137" s="13">
        <v>111</v>
      </c>
      <c r="H137" s="14">
        <v>6.625</v>
      </c>
      <c r="I137" s="12">
        <f t="shared" si="11"/>
        <v>34.020624999999995</v>
      </c>
      <c r="J137" s="16"/>
      <c r="K137" s="17"/>
      <c r="L137" s="17"/>
      <c r="M137" s="28"/>
      <c r="N137" s="19" t="e">
        <f>K137*#REF!</f>
        <v>#REF!</v>
      </c>
      <c r="O137" s="19" t="e">
        <f>L137*#REF!</f>
        <v>#REF!</v>
      </c>
      <c r="P137" s="30"/>
      <c r="Q137" s="35" t="e">
        <f>P137*#REF!</f>
        <v>#REF!</v>
      </c>
      <c r="R137" s="26"/>
      <c r="S137" s="34" t="e">
        <f>R137*#REF!</f>
        <v>#REF!</v>
      </c>
      <c r="T137" s="26"/>
      <c r="U137" s="19" t="e">
        <f>T137*#REF!</f>
        <v>#REF!</v>
      </c>
      <c r="V137" s="23"/>
      <c r="W137" s="19" t="e">
        <f>V137*#REF!</f>
        <v>#REF!</v>
      </c>
    </row>
    <row r="138" spans="1:23" ht="19.5" customHeight="1">
      <c r="A138" s="24">
        <v>137</v>
      </c>
      <c r="B138" s="25">
        <v>156424</v>
      </c>
      <c r="C138" s="9">
        <f t="shared" si="9"/>
        <v>592.84695999999997</v>
      </c>
      <c r="D138" s="3">
        <v>21</v>
      </c>
      <c r="E138" s="11">
        <v>6.5</v>
      </c>
      <c r="F138" s="12">
        <f t="shared" si="10"/>
        <v>6.5674999999999999</v>
      </c>
      <c r="G138" s="13">
        <v>58</v>
      </c>
      <c r="H138" s="29">
        <v>4.625</v>
      </c>
      <c r="I138" s="12">
        <f t="shared" si="11"/>
        <v>17.805625000000003</v>
      </c>
      <c r="J138" s="16"/>
      <c r="K138" s="17"/>
      <c r="L138" s="17"/>
      <c r="M138" s="28"/>
      <c r="N138" s="19" t="e">
        <f>K138*#REF!</f>
        <v>#REF!</v>
      </c>
      <c r="O138" s="19" t="e">
        <f>L138*#REF!</f>
        <v>#REF!</v>
      </c>
      <c r="P138" s="30"/>
      <c r="Q138" s="35" t="e">
        <f>P138*#REF!</f>
        <v>#REF!</v>
      </c>
      <c r="R138" s="26"/>
      <c r="S138" s="34" t="e">
        <f>R138*#REF!</f>
        <v>#REF!</v>
      </c>
      <c r="T138" s="26"/>
      <c r="U138" s="19" t="e">
        <f>T138*#REF!</f>
        <v>#REF!</v>
      </c>
      <c r="V138" s="23"/>
      <c r="W138" s="19" t="e">
        <f>V138*#REF!</f>
        <v>#REF!</v>
      </c>
    </row>
    <row r="139" spans="1:23" ht="19.5" customHeight="1">
      <c r="A139" s="24">
        <v>138</v>
      </c>
      <c r="B139" s="25">
        <v>157907</v>
      </c>
      <c r="C139" s="9">
        <f t="shared" si="9"/>
        <v>598.46753000000001</v>
      </c>
      <c r="D139" s="3">
        <v>30</v>
      </c>
      <c r="E139" s="11">
        <v>9.25</v>
      </c>
      <c r="F139" s="12">
        <f t="shared" si="10"/>
        <v>9.3812499999999996</v>
      </c>
      <c r="G139" s="13">
        <v>29</v>
      </c>
      <c r="H139" s="29">
        <v>4.625</v>
      </c>
      <c r="I139" s="12">
        <f t="shared" si="11"/>
        <v>8.9606250000000003</v>
      </c>
      <c r="J139" s="16"/>
      <c r="K139" s="17"/>
      <c r="L139" s="17"/>
      <c r="M139" s="28"/>
      <c r="N139" s="19" t="e">
        <f>K139*#REF!</f>
        <v>#REF!</v>
      </c>
      <c r="O139" s="19" t="e">
        <f>L139*#REF!</f>
        <v>#REF!</v>
      </c>
      <c r="P139" s="30"/>
      <c r="Q139" s="35" t="e">
        <f>P139*#REF!</f>
        <v>#REF!</v>
      </c>
      <c r="R139" s="26"/>
      <c r="S139" s="34" t="e">
        <f>R139*#REF!</f>
        <v>#REF!</v>
      </c>
      <c r="T139" s="26"/>
      <c r="U139" s="19" t="e">
        <f>T139*#REF!</f>
        <v>#REF!</v>
      </c>
      <c r="V139" s="23"/>
      <c r="W139" s="19" t="e">
        <f>V139*#REF!</f>
        <v>#REF!</v>
      </c>
    </row>
    <row r="140" spans="1:23" ht="19.5" customHeight="1">
      <c r="A140" s="24">
        <v>139</v>
      </c>
      <c r="B140" s="25">
        <v>158533</v>
      </c>
      <c r="C140" s="9">
        <f t="shared" si="9"/>
        <v>600.84006999999997</v>
      </c>
      <c r="D140" s="3">
        <v>33</v>
      </c>
      <c r="E140" s="11">
        <v>10.125</v>
      </c>
      <c r="F140" s="12">
        <f t="shared" si="10"/>
        <v>10.318125</v>
      </c>
      <c r="G140" s="13">
        <v>24</v>
      </c>
      <c r="H140" s="29">
        <v>6.625</v>
      </c>
      <c r="I140" s="12">
        <f t="shared" si="11"/>
        <v>7.4856250000000006</v>
      </c>
      <c r="J140" s="16"/>
      <c r="K140" s="17"/>
      <c r="L140" s="17"/>
      <c r="M140" s="28"/>
      <c r="N140" s="19" t="e">
        <f>K140*#REF!</f>
        <v>#REF!</v>
      </c>
      <c r="O140" s="19" t="e">
        <f>L140*#REF!</f>
        <v>#REF!</v>
      </c>
      <c r="P140" s="30"/>
      <c r="Q140" s="35" t="e">
        <f>P140*#REF!</f>
        <v>#REF!</v>
      </c>
      <c r="R140" s="26"/>
      <c r="S140" s="34" t="e">
        <f>R140*#REF!</f>
        <v>#REF!</v>
      </c>
      <c r="T140" s="26"/>
      <c r="U140" s="19" t="e">
        <f>T140*#REF!</f>
        <v>#REF!</v>
      </c>
      <c r="V140" s="23"/>
      <c r="W140" s="19" t="e">
        <f>V140*#REF!</f>
        <v>#REF!</v>
      </c>
    </row>
    <row r="141" spans="1:23" ht="19.5" customHeight="1">
      <c r="A141" s="24">
        <v>140</v>
      </c>
      <c r="B141" s="25">
        <v>158649</v>
      </c>
      <c r="C141" s="9">
        <f t="shared" si="9"/>
        <v>601.27971000000002</v>
      </c>
      <c r="D141" s="3">
        <v>80</v>
      </c>
      <c r="E141" s="11"/>
      <c r="F141" s="12">
        <f t="shared" si="10"/>
        <v>24.4</v>
      </c>
      <c r="G141" s="13">
        <v>5</v>
      </c>
      <c r="H141" s="29">
        <v>2.625</v>
      </c>
      <c r="I141" s="12">
        <f t="shared" si="11"/>
        <v>1.590625</v>
      </c>
      <c r="J141" s="16"/>
      <c r="K141" s="17"/>
      <c r="L141" s="17"/>
      <c r="M141" s="28"/>
      <c r="N141" s="19" t="e">
        <f>K141*#REF!</f>
        <v>#REF!</v>
      </c>
      <c r="O141" s="19" t="e">
        <f>L141*#REF!</f>
        <v>#REF!</v>
      </c>
      <c r="P141" s="30"/>
      <c r="Q141" s="35" t="e">
        <f>P141*#REF!</f>
        <v>#REF!</v>
      </c>
      <c r="R141" s="26"/>
      <c r="S141" s="34" t="e">
        <f>R141*#REF!</f>
        <v>#REF!</v>
      </c>
      <c r="T141" s="26"/>
      <c r="U141" s="19" t="e">
        <f>T141*#REF!</f>
        <v>#REF!</v>
      </c>
      <c r="V141" s="23"/>
      <c r="W141" s="19" t="e">
        <f>V141*#REF!</f>
        <v>#REF!</v>
      </c>
    </row>
    <row r="142" spans="1:23" ht="19.5" customHeight="1">
      <c r="A142" s="24">
        <v>141</v>
      </c>
      <c r="B142" s="25">
        <v>160471</v>
      </c>
      <c r="C142" s="9">
        <f t="shared" si="9"/>
        <v>608.18508999999995</v>
      </c>
      <c r="D142" s="3">
        <v>15</v>
      </c>
      <c r="E142" s="11">
        <v>4.625</v>
      </c>
      <c r="F142" s="12">
        <f t="shared" si="10"/>
        <v>4.6906249999999998</v>
      </c>
      <c r="G142" s="13">
        <v>116</v>
      </c>
      <c r="H142" s="29">
        <v>4.625</v>
      </c>
      <c r="I142" s="12">
        <f t="shared" si="11"/>
        <v>35.495625000000004</v>
      </c>
      <c r="J142" s="16"/>
      <c r="K142" s="17"/>
      <c r="L142" s="17"/>
      <c r="M142" s="28"/>
      <c r="N142" s="19" t="e">
        <f>K142*#REF!</f>
        <v>#REF!</v>
      </c>
      <c r="O142" s="19" t="e">
        <f>L142*#REF!</f>
        <v>#REF!</v>
      </c>
      <c r="P142" s="30"/>
      <c r="Q142" s="35" t="e">
        <f>P142*#REF!</f>
        <v>#REF!</v>
      </c>
      <c r="R142" s="26"/>
      <c r="S142" s="34" t="e">
        <f>R142*#REF!</f>
        <v>#REF!</v>
      </c>
      <c r="T142" s="26"/>
      <c r="U142" s="19" t="e">
        <f>T142*#REF!</f>
        <v>#REF!</v>
      </c>
      <c r="V142" s="23"/>
      <c r="W142" s="19" t="e">
        <f>V142*#REF!</f>
        <v>#REF!</v>
      </c>
    </row>
    <row r="143" spans="1:23" ht="19.5" customHeight="1">
      <c r="A143" s="24">
        <v>142</v>
      </c>
      <c r="B143" s="25">
        <v>163155</v>
      </c>
      <c r="C143" s="9">
        <f t="shared" si="9"/>
        <v>618.35744999999997</v>
      </c>
      <c r="D143" s="3">
        <v>55</v>
      </c>
      <c r="E143" s="11">
        <v>4.625</v>
      </c>
      <c r="F143" s="12">
        <f t="shared" si="10"/>
        <v>16.890625</v>
      </c>
      <c r="G143" s="13">
        <v>10</v>
      </c>
      <c r="H143" s="29">
        <v>0.625</v>
      </c>
      <c r="I143" s="12">
        <f t="shared" si="11"/>
        <v>3.0656249999999998</v>
      </c>
      <c r="J143" s="16"/>
      <c r="K143" s="17"/>
      <c r="L143" s="17"/>
      <c r="M143" s="28"/>
      <c r="N143" s="19" t="e">
        <f>K143*#REF!</f>
        <v>#REF!</v>
      </c>
      <c r="O143" s="19" t="e">
        <f>L143*#REF!</f>
        <v>#REF!</v>
      </c>
      <c r="P143" s="30"/>
      <c r="Q143" s="35" t="e">
        <f>P143*#REF!</f>
        <v>#REF!</v>
      </c>
      <c r="R143" s="26"/>
      <c r="S143" s="34" t="e">
        <f>R143*#REF!</f>
        <v>#REF!</v>
      </c>
      <c r="T143" s="26"/>
      <c r="U143" s="19" t="e">
        <f>T143*#REF!</f>
        <v>#REF!</v>
      </c>
      <c r="V143" s="23"/>
      <c r="W143" s="19" t="e">
        <f>V143*#REF!</f>
        <v>#REF!</v>
      </c>
    </row>
    <row r="144" spans="1:23" ht="19.5" customHeight="1">
      <c r="A144" s="24">
        <v>143</v>
      </c>
      <c r="B144" s="25">
        <v>163322</v>
      </c>
      <c r="C144" s="9">
        <f t="shared" si="9"/>
        <v>618.99037999999996</v>
      </c>
      <c r="D144" s="3">
        <v>18</v>
      </c>
      <c r="E144" s="11">
        <v>5.5</v>
      </c>
      <c r="F144" s="12">
        <f t="shared" si="10"/>
        <v>5.6275000000000004</v>
      </c>
      <c r="G144" s="13">
        <v>82</v>
      </c>
      <c r="H144" s="29">
        <v>6.625</v>
      </c>
      <c r="I144" s="12">
        <f t="shared" si="11"/>
        <v>25.175624999999997</v>
      </c>
      <c r="J144" s="16"/>
      <c r="K144" s="17"/>
      <c r="L144" s="17"/>
      <c r="M144" s="28"/>
      <c r="N144" s="19" t="e">
        <f>K144*#REF!</f>
        <v>#REF!</v>
      </c>
      <c r="O144" s="19" t="e">
        <f>L144*#REF!</f>
        <v>#REF!</v>
      </c>
      <c r="P144" s="30"/>
      <c r="Q144" s="35" t="e">
        <f>P144*#REF!</f>
        <v>#REF!</v>
      </c>
      <c r="R144" s="26"/>
      <c r="S144" s="34" t="e">
        <f>R144*#REF!</f>
        <v>#REF!</v>
      </c>
      <c r="T144" s="26"/>
      <c r="U144" s="19" t="e">
        <f>T144*#REF!</f>
        <v>#REF!</v>
      </c>
      <c r="V144" s="23"/>
      <c r="W144" s="19" t="e">
        <f>V144*#REF!</f>
        <v>#REF!</v>
      </c>
    </row>
    <row r="145" spans="1:23" ht="19.5" customHeight="1">
      <c r="A145" s="24">
        <v>144</v>
      </c>
      <c r="B145" s="25">
        <v>167193</v>
      </c>
      <c r="C145" s="9">
        <f t="shared" si="9"/>
        <v>633.66147000000001</v>
      </c>
      <c r="D145" s="3">
        <v>15</v>
      </c>
      <c r="E145" s="11">
        <v>4.625</v>
      </c>
      <c r="F145" s="12">
        <f t="shared" si="10"/>
        <v>4.6906249999999998</v>
      </c>
      <c r="G145" s="13">
        <v>121</v>
      </c>
      <c r="H145" s="29">
        <v>2.625</v>
      </c>
      <c r="I145" s="12">
        <f t="shared" si="11"/>
        <v>36.970624999999998</v>
      </c>
      <c r="J145" s="16"/>
      <c r="K145" s="17"/>
      <c r="L145" s="17"/>
      <c r="M145" s="28"/>
      <c r="N145" s="19" t="e">
        <f>K145*#REF!</f>
        <v>#REF!</v>
      </c>
      <c r="O145" s="19" t="e">
        <f>L145*#REF!</f>
        <v>#REF!</v>
      </c>
      <c r="P145" s="30"/>
      <c r="Q145" s="35" t="e">
        <f>P145*#REF!</f>
        <v>#REF!</v>
      </c>
      <c r="R145" s="26"/>
      <c r="S145" s="34" t="e">
        <f>R145*#REF!</f>
        <v>#REF!</v>
      </c>
      <c r="T145" s="26"/>
      <c r="U145" s="19" t="e">
        <f>T145*#REF!</f>
        <v>#REF!</v>
      </c>
      <c r="V145" s="23"/>
      <c r="W145" s="19" t="e">
        <f>V145*#REF!</f>
        <v>#REF!</v>
      </c>
    </row>
    <row r="146" spans="1:23" ht="19.5" customHeight="1">
      <c r="A146" s="24">
        <v>145</v>
      </c>
      <c r="B146" s="25">
        <v>169599</v>
      </c>
      <c r="C146" s="9">
        <f t="shared" si="9"/>
        <v>642.78021000000001</v>
      </c>
      <c r="D146" s="3">
        <v>21</v>
      </c>
      <c r="E146" s="11">
        <v>6.5</v>
      </c>
      <c r="F146" s="12">
        <f t="shared" si="10"/>
        <v>6.5674999999999999</v>
      </c>
      <c r="G146" s="13">
        <v>63</v>
      </c>
      <c r="H146" s="14">
        <v>2.625</v>
      </c>
      <c r="I146" s="12">
        <f t="shared" si="11"/>
        <v>19.280625000000001</v>
      </c>
      <c r="J146" s="16"/>
      <c r="K146" s="17"/>
      <c r="L146" s="17"/>
      <c r="M146" s="28"/>
      <c r="N146" s="19" t="e">
        <f>K146*#REF!</f>
        <v>#REF!</v>
      </c>
      <c r="O146" s="19" t="e">
        <f>L146*#REF!</f>
        <v>#REF!</v>
      </c>
      <c r="P146" s="30"/>
      <c r="Q146" s="35" t="e">
        <f>P146*#REF!</f>
        <v>#REF!</v>
      </c>
      <c r="R146" s="26"/>
      <c r="S146" s="34" t="e">
        <f>R146*#REF!</f>
        <v>#REF!</v>
      </c>
      <c r="T146" s="26"/>
      <c r="U146" s="19" t="e">
        <f>T146*#REF!</f>
        <v>#REF!</v>
      </c>
      <c r="V146" s="23"/>
      <c r="W146" s="19" t="e">
        <f>V146*#REF!</f>
        <v>#REF!</v>
      </c>
    </row>
    <row r="147" spans="1:23" ht="19.5" customHeight="1">
      <c r="A147" s="24">
        <v>146</v>
      </c>
      <c r="B147" s="25">
        <v>169893</v>
      </c>
      <c r="C147" s="9">
        <f t="shared" si="9"/>
        <v>643.89446999999996</v>
      </c>
      <c r="D147" s="3">
        <v>24</v>
      </c>
      <c r="E147" s="11">
        <v>7.375</v>
      </c>
      <c r="F147" s="12">
        <f t="shared" si="10"/>
        <v>7.5043750000000005</v>
      </c>
      <c r="G147" s="13">
        <v>48</v>
      </c>
      <c r="H147" s="29">
        <v>8.625</v>
      </c>
      <c r="I147" s="12">
        <f t="shared" si="11"/>
        <v>14.855625</v>
      </c>
      <c r="J147" s="16"/>
      <c r="K147" s="17"/>
      <c r="L147" s="17"/>
      <c r="M147" s="28"/>
      <c r="N147" s="19" t="e">
        <f>K147*#REF!</f>
        <v>#REF!</v>
      </c>
      <c r="O147" s="19" t="e">
        <f>L147*#REF!</f>
        <v>#REF!</v>
      </c>
      <c r="P147" s="30"/>
      <c r="Q147" s="35" t="e">
        <f>P147*#REF!</f>
        <v>#REF!</v>
      </c>
      <c r="R147" s="26"/>
      <c r="S147" s="34" t="e">
        <f>R147*#REF!</f>
        <v>#REF!</v>
      </c>
      <c r="T147" s="26"/>
      <c r="U147" s="19" t="e">
        <f>T147*#REF!</f>
        <v>#REF!</v>
      </c>
      <c r="V147" s="23"/>
      <c r="W147" s="19" t="e">
        <f>V147*#REF!</f>
        <v>#REF!</v>
      </c>
    </row>
    <row r="148" spans="1:23" ht="19.5" customHeight="1">
      <c r="A148" s="24">
        <v>147</v>
      </c>
      <c r="B148" s="25">
        <v>171087</v>
      </c>
      <c r="C148" s="9">
        <f t="shared" si="9"/>
        <v>648.41972999999996</v>
      </c>
      <c r="D148" s="3">
        <v>83</v>
      </c>
      <c r="E148" s="11">
        <v>1</v>
      </c>
      <c r="F148" s="12">
        <f t="shared" si="10"/>
        <v>25.339999999999996</v>
      </c>
      <c r="G148" s="13">
        <v>5</v>
      </c>
      <c r="H148" s="29">
        <v>2.625</v>
      </c>
      <c r="I148" s="12">
        <f t="shared" si="11"/>
        <v>1.590625</v>
      </c>
      <c r="J148" s="16"/>
      <c r="K148" s="17"/>
      <c r="L148" s="17"/>
      <c r="M148" s="28"/>
      <c r="N148" s="19" t="e">
        <f>K148*#REF!</f>
        <v>#REF!</v>
      </c>
      <c r="O148" s="19" t="e">
        <f>L148*#REF!</f>
        <v>#REF!</v>
      </c>
      <c r="P148" s="30"/>
      <c r="Q148" s="35" t="e">
        <f>P148*#REF!</f>
        <v>#REF!</v>
      </c>
      <c r="R148" s="26"/>
      <c r="S148" s="34" t="e">
        <f>R148*#REF!</f>
        <v>#REF!</v>
      </c>
      <c r="T148" s="26"/>
      <c r="U148" s="19" t="e">
        <f>T148*#REF!</f>
        <v>#REF!</v>
      </c>
      <c r="V148" s="23"/>
      <c r="W148" s="19" t="e">
        <f>V148*#REF!</f>
        <v>#REF!</v>
      </c>
    </row>
    <row r="149" spans="1:23" ht="19.5" customHeight="1">
      <c r="A149" s="24">
        <v>148</v>
      </c>
      <c r="B149" s="25">
        <v>171463</v>
      </c>
      <c r="C149" s="9">
        <f t="shared" si="9"/>
        <v>649.84477000000004</v>
      </c>
      <c r="D149" s="3">
        <v>27</v>
      </c>
      <c r="E149" s="11">
        <v>8.375</v>
      </c>
      <c r="F149" s="12">
        <f t="shared" si="10"/>
        <v>8.4443749999999991</v>
      </c>
      <c r="G149" s="13">
        <v>39</v>
      </c>
      <c r="H149" s="29">
        <v>0.625</v>
      </c>
      <c r="I149" s="12">
        <f t="shared" si="11"/>
        <v>11.910625</v>
      </c>
      <c r="J149" s="16"/>
      <c r="K149" s="17"/>
      <c r="L149" s="17"/>
      <c r="M149" s="28"/>
      <c r="N149" s="19" t="e">
        <f>K149*#REF!</f>
        <v>#REF!</v>
      </c>
      <c r="O149" s="19" t="e">
        <f>L149*#REF!</f>
        <v>#REF!</v>
      </c>
      <c r="P149" s="30"/>
      <c r="Q149" s="35" t="e">
        <f>P149*#REF!</f>
        <v>#REF!</v>
      </c>
      <c r="R149" s="26"/>
      <c r="S149" s="34" t="e">
        <f>R149*#REF!</f>
        <v>#REF!</v>
      </c>
      <c r="T149" s="26"/>
      <c r="U149" s="19" t="e">
        <f>T149*#REF!</f>
        <v>#REF!</v>
      </c>
      <c r="V149" s="23"/>
      <c r="W149" s="19" t="e">
        <f>V149*#REF!</f>
        <v>#REF!</v>
      </c>
    </row>
    <row r="150" spans="1:23" ht="19.5" customHeight="1">
      <c r="A150" s="24">
        <v>149</v>
      </c>
      <c r="B150" s="25">
        <v>172367</v>
      </c>
      <c r="C150" s="9">
        <f t="shared" si="9"/>
        <v>653.27093000000002</v>
      </c>
      <c r="D150" s="3">
        <v>26</v>
      </c>
      <c r="E150" s="11">
        <v>1.875</v>
      </c>
      <c r="F150" s="12">
        <f t="shared" si="10"/>
        <v>7.9768749999999997</v>
      </c>
      <c r="G150" s="13">
        <v>43</v>
      </c>
      <c r="H150" s="29">
        <v>10.625</v>
      </c>
      <c r="I150" s="12">
        <f t="shared" si="11"/>
        <v>13.380625</v>
      </c>
      <c r="J150" s="16"/>
      <c r="K150" s="17"/>
      <c r="L150" s="17"/>
      <c r="M150" s="28"/>
      <c r="N150" s="19" t="e">
        <f>K150*#REF!</f>
        <v>#REF!</v>
      </c>
      <c r="O150" s="19" t="e">
        <f>L150*#REF!</f>
        <v>#REF!</v>
      </c>
      <c r="P150" s="30"/>
      <c r="Q150" s="35" t="e">
        <f>P150*#REF!</f>
        <v>#REF!</v>
      </c>
      <c r="R150" s="26"/>
      <c r="S150" s="34" t="e">
        <f>R150*#REF!</f>
        <v>#REF!</v>
      </c>
      <c r="T150" s="26"/>
      <c r="U150" s="19" t="e">
        <f>T150*#REF!</f>
        <v>#REF!</v>
      </c>
      <c r="V150" s="23"/>
      <c r="W150" s="19" t="e">
        <f>V150*#REF!</f>
        <v>#REF!</v>
      </c>
    </row>
    <row r="151" spans="1:23" ht="19.5" customHeight="1">
      <c r="A151" s="24">
        <v>150</v>
      </c>
      <c r="B151" s="25">
        <v>173001</v>
      </c>
      <c r="C151" s="9">
        <f t="shared" si="9"/>
        <v>655.67378999999994</v>
      </c>
      <c r="D151" s="3">
        <v>18</v>
      </c>
      <c r="E151" s="11">
        <v>5.5</v>
      </c>
      <c r="F151" s="12">
        <f t="shared" si="10"/>
        <v>5.6275000000000004</v>
      </c>
      <c r="G151" s="13">
        <v>87</v>
      </c>
      <c r="H151" s="14">
        <v>4.625</v>
      </c>
      <c r="I151" s="12">
        <f t="shared" si="11"/>
        <v>26.650625000000002</v>
      </c>
      <c r="J151" s="16"/>
      <c r="K151" s="17"/>
      <c r="L151" s="17"/>
      <c r="M151" s="28"/>
      <c r="N151" s="19" t="e">
        <f>K151*#REF!</f>
        <v>#REF!</v>
      </c>
      <c r="O151" s="19" t="e">
        <f>L151*#REF!</f>
        <v>#REF!</v>
      </c>
      <c r="P151" s="30"/>
      <c r="Q151" s="35" t="e">
        <f>P151*#REF!</f>
        <v>#REF!</v>
      </c>
      <c r="R151" s="26"/>
      <c r="S151" s="34" t="e">
        <f>R151*#REF!</f>
        <v>#REF!</v>
      </c>
      <c r="T151" s="26"/>
      <c r="U151" s="19" t="e">
        <f>T151*#REF!</f>
        <v>#REF!</v>
      </c>
      <c r="V151" s="23"/>
      <c r="W151" s="19" t="e">
        <f>V151*#REF!</f>
        <v>#REF!</v>
      </c>
    </row>
    <row r="152" spans="1:23" ht="19.5" customHeight="1">
      <c r="A152" s="24">
        <v>151</v>
      </c>
      <c r="B152" s="25">
        <v>173799</v>
      </c>
      <c r="C152" s="9">
        <f t="shared" si="9"/>
        <v>658.69821000000002</v>
      </c>
      <c r="D152" s="3">
        <v>46</v>
      </c>
      <c r="E152" s="11">
        <v>1.875</v>
      </c>
      <c r="F152" s="12">
        <f t="shared" si="10"/>
        <v>14.076874999999999</v>
      </c>
      <c r="G152" s="13">
        <v>14</v>
      </c>
      <c r="H152" s="29">
        <v>10.625</v>
      </c>
      <c r="I152" s="12">
        <f t="shared" si="11"/>
        <v>4.5356249999999996</v>
      </c>
      <c r="J152" s="16"/>
      <c r="K152" s="17"/>
      <c r="L152" s="17"/>
      <c r="M152" s="28"/>
      <c r="N152" s="19" t="e">
        <f>K152*#REF!</f>
        <v>#REF!</v>
      </c>
      <c r="O152" s="19" t="e">
        <f>L152*#REF!</f>
        <v>#REF!</v>
      </c>
      <c r="P152" s="30"/>
      <c r="Q152" s="35" t="e">
        <f>P152*#REF!</f>
        <v>#REF!</v>
      </c>
      <c r="R152" s="26"/>
      <c r="S152" s="34" t="e">
        <f>R152*#REF!</f>
        <v>#REF!</v>
      </c>
      <c r="T152" s="32">
        <f>53499*1.7</f>
        <v>90948.3</v>
      </c>
      <c r="U152" s="37" t="e">
        <f>T152*#REF!</f>
        <v>#REF!</v>
      </c>
      <c r="V152" s="23"/>
      <c r="W152" s="19" t="e">
        <f>V152*#REF!</f>
        <v>#REF!</v>
      </c>
    </row>
    <row r="153" spans="1:23" ht="19.5" customHeight="1">
      <c r="A153" s="24">
        <v>152</v>
      </c>
      <c r="B153" s="25">
        <v>173915</v>
      </c>
      <c r="C153" s="9">
        <f t="shared" si="9"/>
        <v>659.13784999999996</v>
      </c>
      <c r="D153" s="3">
        <v>15</v>
      </c>
      <c r="E153" s="11">
        <v>4.625</v>
      </c>
      <c r="F153" s="12">
        <f t="shared" si="10"/>
        <v>4.6906249999999998</v>
      </c>
      <c r="G153" s="13">
        <v>126</v>
      </c>
      <c r="H153" s="29">
        <v>0.625</v>
      </c>
      <c r="I153" s="12">
        <f t="shared" si="11"/>
        <v>38.445625</v>
      </c>
      <c r="J153" s="16"/>
      <c r="K153" s="17"/>
      <c r="L153" s="17"/>
      <c r="M153" s="28"/>
      <c r="N153" s="19" t="e">
        <f>K153*#REF!</f>
        <v>#REF!</v>
      </c>
      <c r="O153" s="19" t="e">
        <f>L153*#REF!</f>
        <v>#REF!</v>
      </c>
      <c r="P153" s="30"/>
      <c r="Q153" s="35" t="e">
        <f>P153*#REF!</f>
        <v>#REF!</v>
      </c>
      <c r="R153" s="26"/>
      <c r="S153" s="34" t="e">
        <f>R153*#REF!</f>
        <v>#REF!</v>
      </c>
      <c r="T153" s="26"/>
      <c r="U153" s="19" t="e">
        <f>T153*#REF!</f>
        <v>#REF!</v>
      </c>
      <c r="V153" s="23"/>
      <c r="W153" s="19" t="e">
        <f>V153*#REF!</f>
        <v>#REF!</v>
      </c>
    </row>
    <row r="154" spans="1:23" ht="19.5" customHeight="1">
      <c r="A154" s="24">
        <v>153</v>
      </c>
      <c r="B154" s="25">
        <v>175983</v>
      </c>
      <c r="C154" s="9">
        <f t="shared" si="9"/>
        <v>666.97556999999995</v>
      </c>
      <c r="D154" s="3">
        <v>40</v>
      </c>
      <c r="E154" s="11"/>
      <c r="F154" s="12">
        <f t="shared" si="10"/>
        <v>12.2</v>
      </c>
      <c r="G154" s="13">
        <v>19</v>
      </c>
      <c r="H154" s="29">
        <v>8.625</v>
      </c>
      <c r="I154" s="12">
        <f t="shared" si="11"/>
        <v>6.0106250000000001</v>
      </c>
      <c r="J154" s="16"/>
      <c r="K154" s="17"/>
      <c r="L154" s="17"/>
      <c r="M154" s="28"/>
      <c r="N154" s="19" t="e">
        <f>K154*#REF!</f>
        <v>#REF!</v>
      </c>
      <c r="O154" s="19" t="e">
        <f>L154*#REF!</f>
        <v>#REF!</v>
      </c>
      <c r="P154" s="30"/>
      <c r="Q154" s="35" t="e">
        <f>P154*#REF!</f>
        <v>#REF!</v>
      </c>
      <c r="R154" s="26"/>
      <c r="S154" s="34" t="e">
        <f>R154*#REF!</f>
        <v>#REF!</v>
      </c>
      <c r="T154" s="26"/>
      <c r="U154" s="19" t="e">
        <f>T154*#REF!</f>
        <v>#REF!</v>
      </c>
      <c r="V154" s="23"/>
      <c r="W154" s="19" t="e">
        <f>V154*#REF!</f>
        <v>#REF!</v>
      </c>
    </row>
    <row r="155" spans="1:23" ht="19.5" customHeight="1">
      <c r="A155" s="24">
        <v>154</v>
      </c>
      <c r="B155" s="25">
        <v>181787</v>
      </c>
      <c r="C155" s="9">
        <f t="shared" si="9"/>
        <v>688.97272999999996</v>
      </c>
      <c r="D155" s="3">
        <v>58</v>
      </c>
      <c r="E155" s="11">
        <v>5.5</v>
      </c>
      <c r="F155" s="12">
        <f t="shared" si="10"/>
        <v>17.827500000000001</v>
      </c>
      <c r="G155" s="13">
        <v>10</v>
      </c>
      <c r="H155" s="29">
        <v>0.625</v>
      </c>
      <c r="I155" s="12">
        <f t="shared" si="11"/>
        <v>3.0656249999999998</v>
      </c>
      <c r="J155" s="16"/>
      <c r="K155" s="17"/>
      <c r="L155" s="17"/>
      <c r="M155" s="28"/>
      <c r="N155" s="19" t="e">
        <f>K155*#REF!</f>
        <v>#REF!</v>
      </c>
      <c r="O155" s="19" t="e">
        <f>L155*#REF!</f>
        <v>#REF!</v>
      </c>
      <c r="P155" s="30"/>
      <c r="Q155" s="35" t="e">
        <f>P155*#REF!</f>
        <v>#REF!</v>
      </c>
      <c r="R155" s="26"/>
      <c r="S155" s="34" t="e">
        <f>R155*#REF!</f>
        <v>#REF!</v>
      </c>
      <c r="T155" s="26"/>
      <c r="U155" s="19" t="e">
        <f>T155*#REF!</f>
        <v>#REF!</v>
      </c>
      <c r="V155" s="23"/>
      <c r="W155" s="19" t="e">
        <f>V155*#REF!</f>
        <v>#REF!</v>
      </c>
    </row>
    <row r="156" spans="1:23" ht="19.5" customHeight="1">
      <c r="A156" s="24">
        <v>155</v>
      </c>
      <c r="B156" s="25">
        <v>182681</v>
      </c>
      <c r="C156" s="9">
        <f t="shared" si="9"/>
        <v>692.36099000000002</v>
      </c>
      <c r="D156" s="3">
        <v>18</v>
      </c>
      <c r="E156" s="11">
        <v>5.5</v>
      </c>
      <c r="F156" s="12">
        <f t="shared" si="10"/>
        <v>5.6275000000000004</v>
      </c>
      <c r="G156" s="13">
        <v>92</v>
      </c>
      <c r="H156" s="29">
        <v>2.625</v>
      </c>
      <c r="I156" s="12">
        <f t="shared" si="11"/>
        <v>28.125624999999999</v>
      </c>
      <c r="J156" s="16"/>
      <c r="K156" s="17"/>
      <c r="L156" s="17"/>
      <c r="M156" s="28"/>
      <c r="N156" s="19" t="e">
        <f>K156*#REF!</f>
        <v>#REF!</v>
      </c>
      <c r="O156" s="19" t="e">
        <f>L156*#REF!</f>
        <v>#REF!</v>
      </c>
      <c r="P156" s="30"/>
      <c r="Q156" s="35" t="e">
        <f>P156*#REF!</f>
        <v>#REF!</v>
      </c>
      <c r="R156" s="26"/>
      <c r="S156" s="34" t="e">
        <f>R156*#REF!</f>
        <v>#REF!</v>
      </c>
      <c r="T156" s="26"/>
      <c r="U156" s="19" t="e">
        <f>T156*#REF!</f>
        <v>#REF!</v>
      </c>
      <c r="V156" s="23"/>
      <c r="W156" s="19" t="e">
        <f>V156*#REF!</f>
        <v>#REF!</v>
      </c>
    </row>
    <row r="157" spans="1:23" ht="19.5" customHeight="1">
      <c r="A157" s="24">
        <v>156</v>
      </c>
      <c r="B157" s="25">
        <v>182774</v>
      </c>
      <c r="C157" s="9">
        <f t="shared" si="9"/>
        <v>692.71345999999994</v>
      </c>
      <c r="D157" s="3">
        <v>21</v>
      </c>
      <c r="E157" s="11">
        <v>6.5</v>
      </c>
      <c r="F157" s="12">
        <f t="shared" si="10"/>
        <v>6.5674999999999999</v>
      </c>
      <c r="G157" s="13">
        <v>68</v>
      </c>
      <c r="H157" s="29">
        <v>0.625</v>
      </c>
      <c r="I157" s="12">
        <f t="shared" si="11"/>
        <v>20.755624999999998</v>
      </c>
      <c r="J157" s="16"/>
      <c r="K157" s="17"/>
      <c r="L157" s="17"/>
      <c r="M157" s="28"/>
      <c r="N157" s="19" t="e">
        <f>K157*#REF!</f>
        <v>#REF!</v>
      </c>
      <c r="O157" s="19" t="e">
        <f>L157*#REF!</f>
        <v>#REF!</v>
      </c>
      <c r="P157" s="30"/>
      <c r="Q157" s="35" t="e">
        <f>P157*#REF!</f>
        <v>#REF!</v>
      </c>
      <c r="R157" s="26"/>
      <c r="S157" s="34" t="e">
        <f>R157*#REF!</f>
        <v>#REF!</v>
      </c>
      <c r="T157" s="26"/>
      <c r="U157" s="19" t="e">
        <f>T157*#REF!</f>
        <v>#REF!</v>
      </c>
      <c r="V157" s="23"/>
      <c r="W157" s="19" t="e">
        <f>V157*#REF!</f>
        <v>#REF!</v>
      </c>
    </row>
    <row r="158" spans="1:23" ht="19.5" customHeight="1">
      <c r="A158" s="24">
        <v>157</v>
      </c>
      <c r="B158" s="25">
        <v>183995</v>
      </c>
      <c r="C158" s="9">
        <f t="shared" si="9"/>
        <v>697.34105</v>
      </c>
      <c r="D158" s="3">
        <v>86</v>
      </c>
      <c r="E158" s="11">
        <v>1.875</v>
      </c>
      <c r="F158" s="12">
        <f t="shared" si="10"/>
        <v>26.276875</v>
      </c>
      <c r="G158" s="13">
        <v>5</v>
      </c>
      <c r="H158" s="29">
        <v>2.625</v>
      </c>
      <c r="I158" s="12">
        <f t="shared" si="11"/>
        <v>1.590625</v>
      </c>
      <c r="J158" s="16"/>
      <c r="K158" s="17"/>
      <c r="L158" s="17"/>
      <c r="M158" s="28"/>
      <c r="N158" s="19" t="e">
        <f>K158*#REF!</f>
        <v>#REF!</v>
      </c>
      <c r="O158" s="19" t="e">
        <f>L158*#REF!</f>
        <v>#REF!</v>
      </c>
      <c r="P158" s="30"/>
      <c r="Q158" s="35" t="e">
        <f>P158*#REF!</f>
        <v>#REF!</v>
      </c>
      <c r="R158" s="26"/>
      <c r="S158" s="34" t="e">
        <f>R158*#REF!</f>
        <v>#REF!</v>
      </c>
      <c r="T158" s="26"/>
      <c r="U158" s="19" t="e">
        <f>T158*#REF!</f>
        <v>#REF!</v>
      </c>
      <c r="V158" s="23"/>
      <c r="W158" s="19" t="e">
        <f>V158*#REF!</f>
        <v>#REF!</v>
      </c>
    </row>
    <row r="159" spans="1:23" ht="19.5" customHeight="1">
      <c r="A159" s="24">
        <v>158</v>
      </c>
      <c r="B159" s="25">
        <v>184795</v>
      </c>
      <c r="C159" s="9">
        <f t="shared" si="9"/>
        <v>700.37305000000003</v>
      </c>
      <c r="D159" s="3">
        <v>30</v>
      </c>
      <c r="E159" s="11">
        <v>9.25</v>
      </c>
      <c r="F159" s="12">
        <f t="shared" si="10"/>
        <v>9.3812499999999996</v>
      </c>
      <c r="G159" s="13">
        <v>34</v>
      </c>
      <c r="H159" s="29">
        <v>2.625</v>
      </c>
      <c r="I159" s="12">
        <f t="shared" si="11"/>
        <v>10.435625</v>
      </c>
      <c r="J159" s="16"/>
      <c r="K159" s="17"/>
      <c r="L159" s="17"/>
      <c r="M159" s="28"/>
      <c r="N159" s="19" t="e">
        <f>K159*#REF!</f>
        <v>#REF!</v>
      </c>
      <c r="O159" s="19" t="e">
        <f>L159*#REF!</f>
        <v>#REF!</v>
      </c>
      <c r="P159" s="30"/>
      <c r="Q159" s="35" t="e">
        <f>P159*#REF!</f>
        <v>#REF!</v>
      </c>
      <c r="R159" s="26"/>
      <c r="S159" s="34" t="e">
        <f>R159*#REF!</f>
        <v>#REF!</v>
      </c>
      <c r="T159" s="26"/>
      <c r="U159" s="19" t="e">
        <f>T159*#REF!</f>
        <v>#REF!</v>
      </c>
      <c r="V159" s="23"/>
      <c r="W159" s="19" t="e">
        <f>V159*#REF!</f>
        <v>#REF!</v>
      </c>
    </row>
    <row r="160" spans="1:23" ht="19.5" customHeight="1">
      <c r="A160" s="24">
        <v>159</v>
      </c>
      <c r="B160" s="25">
        <v>187101</v>
      </c>
      <c r="C160" s="9">
        <f t="shared" si="9"/>
        <v>709.11279000000002</v>
      </c>
      <c r="D160" s="3">
        <v>24</v>
      </c>
      <c r="E160" s="11">
        <v>7.375</v>
      </c>
      <c r="F160" s="12">
        <f t="shared" si="10"/>
        <v>7.5043750000000005</v>
      </c>
      <c r="G160" s="13">
        <v>53</v>
      </c>
      <c r="H160" s="29">
        <v>6.625</v>
      </c>
      <c r="I160" s="12">
        <f t="shared" si="11"/>
        <v>16.330624999999998</v>
      </c>
      <c r="J160" s="16"/>
      <c r="K160" s="17"/>
      <c r="L160" s="17"/>
      <c r="M160" s="28"/>
      <c r="N160" s="19" t="e">
        <f>K160*#REF!</f>
        <v>#REF!</v>
      </c>
      <c r="O160" s="19" t="e">
        <f>L160*#REF!</f>
        <v>#REF!</v>
      </c>
      <c r="P160" s="30"/>
      <c r="Q160" s="35" t="e">
        <f>P160*#REF!</f>
        <v>#REF!</v>
      </c>
      <c r="R160" s="26"/>
      <c r="S160" s="34" t="e">
        <f>R160*#REF!</f>
        <v>#REF!</v>
      </c>
      <c r="T160" s="26"/>
      <c r="U160" s="19" t="e">
        <f>T160*#REF!</f>
        <v>#REF!</v>
      </c>
      <c r="V160" s="23"/>
      <c r="W160" s="19" t="e">
        <f>V160*#REF!</f>
        <v>#REF!</v>
      </c>
    </row>
    <row r="161" spans="1:23" ht="19.5" customHeight="1">
      <c r="A161" s="24">
        <v>160</v>
      </c>
      <c r="B161" s="25">
        <v>188668</v>
      </c>
      <c r="C161" s="9">
        <f t="shared" si="9"/>
        <v>715.05172000000005</v>
      </c>
      <c r="D161" s="3">
        <v>36</v>
      </c>
      <c r="E161" s="11">
        <v>11.125</v>
      </c>
      <c r="F161" s="12">
        <f t="shared" si="10"/>
        <v>11.258125</v>
      </c>
      <c r="G161" s="13">
        <v>24</v>
      </c>
      <c r="H161" s="29">
        <v>6.625</v>
      </c>
      <c r="I161" s="12">
        <f t="shared" si="11"/>
        <v>7.4856250000000006</v>
      </c>
      <c r="J161" s="16"/>
      <c r="K161" s="17"/>
      <c r="L161" s="17"/>
      <c r="M161" s="28"/>
      <c r="N161" s="19" t="e">
        <f>K161*#REF!</f>
        <v>#REF!</v>
      </c>
      <c r="O161" s="19" t="e">
        <f>L161*#REF!</f>
        <v>#REF!</v>
      </c>
      <c r="P161" s="30"/>
      <c r="Q161" s="35" t="e">
        <f>P161*#REF!</f>
        <v>#REF!</v>
      </c>
      <c r="R161" s="26"/>
      <c r="S161" s="34" t="e">
        <f>R161*#REF!</f>
        <v>#REF!</v>
      </c>
      <c r="T161" s="26"/>
      <c r="U161" s="19" t="e">
        <f>T161*#REF!</f>
        <v>#REF!</v>
      </c>
      <c r="V161" s="23"/>
      <c r="W161" s="19" t="e">
        <f>V161*#REF!</f>
        <v>#REF!</v>
      </c>
    </row>
    <row r="162" spans="1:23" ht="19.5" customHeight="1">
      <c r="A162" s="24">
        <v>161</v>
      </c>
      <c r="B162" s="25">
        <v>191068</v>
      </c>
      <c r="C162" s="9">
        <f t="shared" si="9"/>
        <v>724.14772000000005</v>
      </c>
      <c r="D162" s="3">
        <v>33</v>
      </c>
      <c r="E162" s="11">
        <v>10.125</v>
      </c>
      <c r="F162" s="12">
        <f t="shared" si="10"/>
        <v>10.318125</v>
      </c>
      <c r="G162" s="13">
        <v>29</v>
      </c>
      <c r="H162" s="29">
        <v>4.625</v>
      </c>
      <c r="I162" s="12">
        <f t="shared" si="11"/>
        <v>8.9606250000000003</v>
      </c>
      <c r="J162" s="16"/>
      <c r="K162" s="17"/>
      <c r="L162" s="17"/>
      <c r="M162" s="28"/>
      <c r="N162" s="19" t="e">
        <f>K162*#REF!</f>
        <v>#REF!</v>
      </c>
      <c r="O162" s="19" t="e">
        <f>L162*#REF!</f>
        <v>#REF!</v>
      </c>
      <c r="P162" s="30"/>
      <c r="Q162" s="35" t="e">
        <f>P162*#REF!</f>
        <v>#REF!</v>
      </c>
      <c r="R162" s="26"/>
      <c r="S162" s="34" t="e">
        <f>R162*#REF!</f>
        <v>#REF!</v>
      </c>
      <c r="T162" s="26"/>
      <c r="U162" s="19" t="e">
        <f>T162*#REF!</f>
        <v>#REF!</v>
      </c>
      <c r="V162" s="23"/>
      <c r="W162" s="19" t="e">
        <f>V162*#REF!</f>
        <v>#REF!</v>
      </c>
    </row>
    <row r="163" spans="1:23" ht="19.5" customHeight="1">
      <c r="A163" s="24">
        <v>162</v>
      </c>
      <c r="B163" s="25">
        <v>191793</v>
      </c>
      <c r="C163" s="9">
        <f t="shared" si="9"/>
        <v>726.89547000000005</v>
      </c>
      <c r="D163" s="3">
        <v>26</v>
      </c>
      <c r="E163" s="11">
        <v>1.875</v>
      </c>
      <c r="F163" s="12">
        <f t="shared" si="10"/>
        <v>7.9768749999999997</v>
      </c>
      <c r="G163" s="13">
        <v>48</v>
      </c>
      <c r="H163" s="29">
        <v>8.625</v>
      </c>
      <c r="I163" s="12">
        <f t="shared" si="11"/>
        <v>14.855625</v>
      </c>
      <c r="J163" s="16"/>
      <c r="K163" s="17"/>
      <c r="L163" s="17"/>
      <c r="M163" s="28"/>
      <c r="N163" s="19" t="e">
        <f>K163*#REF!</f>
        <v>#REF!</v>
      </c>
      <c r="O163" s="19" t="e">
        <f>L163*#REF!</f>
        <v>#REF!</v>
      </c>
      <c r="P163" s="30"/>
      <c r="Q163" s="35" t="e">
        <f>P163*#REF!</f>
        <v>#REF!</v>
      </c>
      <c r="R163" s="26"/>
      <c r="S163" s="34" t="e">
        <f>R163*#REF!</f>
        <v>#REF!</v>
      </c>
      <c r="T163" s="26"/>
      <c r="U163" s="19" t="e">
        <f>T163*#REF!</f>
        <v>#REF!</v>
      </c>
      <c r="V163" s="23"/>
      <c r="W163" s="19" t="e">
        <f>V163*#REF!</f>
        <v>#REF!</v>
      </c>
    </row>
    <row r="164" spans="1:23" ht="19.5" customHeight="1">
      <c r="A164" s="24">
        <v>163</v>
      </c>
      <c r="B164" s="25">
        <v>192360</v>
      </c>
      <c r="C164" s="9">
        <f t="shared" si="9"/>
        <v>729.0444</v>
      </c>
      <c r="D164" s="3">
        <v>18</v>
      </c>
      <c r="E164" s="11">
        <v>5.5</v>
      </c>
      <c r="F164" s="12">
        <f t="shared" si="10"/>
        <v>5.6275000000000004</v>
      </c>
      <c r="G164" s="13">
        <v>97</v>
      </c>
      <c r="H164" s="29">
        <v>0.625</v>
      </c>
      <c r="I164" s="12">
        <f t="shared" si="11"/>
        <v>29.600625000000001</v>
      </c>
      <c r="J164" s="16"/>
      <c r="K164" s="17"/>
      <c r="L164" s="17"/>
      <c r="M164" s="28"/>
      <c r="N164" s="19" t="e">
        <f>K164*#REF!</f>
        <v>#REF!</v>
      </c>
      <c r="O164" s="19" t="e">
        <f>L164*#REF!</f>
        <v>#REF!</v>
      </c>
      <c r="P164" s="30"/>
      <c r="Q164" s="35" t="e">
        <f>P164*#REF!</f>
        <v>#REF!</v>
      </c>
      <c r="R164" s="26"/>
      <c r="S164" s="34" t="e">
        <f>R164*#REF!</f>
        <v>#REF!</v>
      </c>
      <c r="T164" s="26"/>
      <c r="U164" s="19" t="e">
        <f>T164*#REF!</f>
        <v>#REF!</v>
      </c>
      <c r="V164" s="23"/>
      <c r="W164" s="19" t="e">
        <f>V164*#REF!</f>
        <v>#REF!</v>
      </c>
    </row>
    <row r="165" spans="1:23" ht="19.5" customHeight="1">
      <c r="A165" s="24">
        <v>164</v>
      </c>
      <c r="B165" s="25">
        <v>193242</v>
      </c>
      <c r="C165" s="9">
        <f t="shared" si="9"/>
        <v>732.38717999999994</v>
      </c>
      <c r="D165" s="3">
        <v>27</v>
      </c>
      <c r="E165" s="11">
        <v>8.375</v>
      </c>
      <c r="F165" s="12">
        <f t="shared" si="10"/>
        <v>8.4443749999999991</v>
      </c>
      <c r="G165" s="13">
        <v>43</v>
      </c>
      <c r="H165" s="29">
        <v>10.625</v>
      </c>
      <c r="I165" s="12">
        <f t="shared" si="11"/>
        <v>13.380625</v>
      </c>
      <c r="J165" s="16"/>
      <c r="K165" s="17"/>
      <c r="L165" s="17"/>
      <c r="M165" s="28"/>
      <c r="N165" s="19" t="e">
        <f>K165*#REF!</f>
        <v>#REF!</v>
      </c>
      <c r="O165" s="19" t="e">
        <f>L165*#REF!</f>
        <v>#REF!</v>
      </c>
      <c r="P165" s="30"/>
      <c r="Q165" s="35" t="e">
        <f>P165*#REF!</f>
        <v>#REF!</v>
      </c>
      <c r="R165" s="26"/>
      <c r="S165" s="34" t="e">
        <f>R165*#REF!</f>
        <v>#REF!</v>
      </c>
      <c r="T165" s="26"/>
      <c r="U165" s="19" t="e">
        <f>T165*#REF!</f>
        <v>#REF!</v>
      </c>
      <c r="V165" s="23"/>
      <c r="W165" s="19" t="e">
        <f>V165*#REF!</f>
        <v>#REF!</v>
      </c>
    </row>
    <row r="166" spans="1:23" ht="19.5" customHeight="1">
      <c r="A166" s="24">
        <v>165</v>
      </c>
      <c r="B166" s="25">
        <v>195949</v>
      </c>
      <c r="C166" s="9">
        <f t="shared" si="9"/>
        <v>742.64670999999998</v>
      </c>
      <c r="D166" s="3">
        <v>21</v>
      </c>
      <c r="E166" s="11">
        <v>6.5</v>
      </c>
      <c r="F166" s="12">
        <f t="shared" si="10"/>
        <v>6.5674999999999999</v>
      </c>
      <c r="G166" s="13">
        <v>72</v>
      </c>
      <c r="H166" s="29">
        <v>10.625</v>
      </c>
      <c r="I166" s="12">
        <f t="shared" si="11"/>
        <v>22.225625000000001</v>
      </c>
      <c r="J166" s="16"/>
      <c r="K166" s="17"/>
      <c r="L166" s="17"/>
      <c r="M166" s="28"/>
      <c r="N166" s="19" t="e">
        <f>K166*#REF!</f>
        <v>#REF!</v>
      </c>
      <c r="O166" s="19" t="e">
        <f>L166*#REF!</f>
        <v>#REF!</v>
      </c>
      <c r="P166" s="30"/>
      <c r="Q166" s="35" t="e">
        <f>P166*#REF!</f>
        <v>#REF!</v>
      </c>
      <c r="R166" s="26"/>
      <c r="S166" s="34" t="e">
        <f>R166*#REF!</f>
        <v>#REF!</v>
      </c>
      <c r="T166" s="26"/>
      <c r="U166" s="19" t="e">
        <f>T166*#REF!</f>
        <v>#REF!</v>
      </c>
      <c r="V166" s="23"/>
      <c r="W166" s="19" t="e">
        <f>V166*#REF!</f>
        <v>#REF!</v>
      </c>
    </row>
    <row r="167" spans="1:23" ht="19.5" customHeight="1">
      <c r="A167" s="24">
        <v>166</v>
      </c>
      <c r="B167" s="25">
        <v>197372</v>
      </c>
      <c r="C167" s="9">
        <f t="shared" si="9"/>
        <v>748.03988000000004</v>
      </c>
      <c r="D167" s="3">
        <v>89</v>
      </c>
      <c r="E167" s="11">
        <v>2.75</v>
      </c>
      <c r="F167" s="12">
        <f t="shared" si="10"/>
        <v>27.213750000000001</v>
      </c>
      <c r="G167" s="13">
        <v>5</v>
      </c>
      <c r="H167" s="29">
        <v>2.625</v>
      </c>
      <c r="I167" s="12">
        <f t="shared" si="11"/>
        <v>1.590625</v>
      </c>
      <c r="J167" s="16"/>
      <c r="K167" s="17"/>
      <c r="L167" s="17"/>
      <c r="M167" s="28"/>
      <c r="N167" s="19" t="e">
        <f>K167*#REF!</f>
        <v>#REF!</v>
      </c>
      <c r="O167" s="19" t="e">
        <f>L167*#REF!</f>
        <v>#REF!</v>
      </c>
      <c r="P167" s="30"/>
      <c r="Q167" s="35" t="e">
        <f>P167*#REF!</f>
        <v>#REF!</v>
      </c>
      <c r="R167" s="26"/>
      <c r="S167" s="34" t="e">
        <f>R167*#REF!</f>
        <v>#REF!</v>
      </c>
      <c r="T167" s="26"/>
      <c r="U167" s="19" t="e">
        <f>T167*#REF!</f>
        <v>#REF!</v>
      </c>
      <c r="V167" s="23"/>
      <c r="W167" s="19" t="e">
        <f>V167*#REF!</f>
        <v>#REF!</v>
      </c>
    </row>
    <row r="168" spans="1:23" ht="19.5" customHeight="1">
      <c r="A168" s="24">
        <v>167</v>
      </c>
      <c r="B168" s="25">
        <v>197745</v>
      </c>
      <c r="C168" s="9">
        <f t="shared" si="9"/>
        <v>749.45354999999995</v>
      </c>
      <c r="D168" s="3">
        <v>49</v>
      </c>
      <c r="E168" s="11">
        <v>2.75</v>
      </c>
      <c r="F168" s="12">
        <f t="shared" si="10"/>
        <v>15.01375</v>
      </c>
      <c r="G168" s="13">
        <v>14</v>
      </c>
      <c r="H168" s="14">
        <v>10.625</v>
      </c>
      <c r="I168" s="12">
        <f t="shared" si="11"/>
        <v>4.5356249999999996</v>
      </c>
      <c r="J168" s="16"/>
      <c r="K168" s="17"/>
      <c r="L168" s="17"/>
      <c r="M168" s="28"/>
      <c r="N168" s="19" t="e">
        <f>K168*#REF!</f>
        <v>#REF!</v>
      </c>
      <c r="O168" s="19" t="e">
        <f>L168*#REF!</f>
        <v>#REF!</v>
      </c>
      <c r="P168" s="30"/>
      <c r="Q168" s="35" t="e">
        <f>P168*#REF!</f>
        <v>#REF!</v>
      </c>
      <c r="R168" s="26"/>
      <c r="S168" s="34" t="e">
        <f>R168*#REF!</f>
        <v>#REF!</v>
      </c>
      <c r="T168" s="26"/>
      <c r="U168" s="19" t="e">
        <f>T168*#REF!</f>
        <v>#REF!</v>
      </c>
      <c r="V168" s="23"/>
      <c r="W168" s="19" t="e">
        <f>V168*#REF!</f>
        <v>#REF!</v>
      </c>
    </row>
    <row r="169" spans="1:23" ht="19.5" customHeight="1">
      <c r="A169" s="24">
        <v>168</v>
      </c>
      <c r="B169" s="25">
        <v>201426</v>
      </c>
      <c r="C169" s="9">
        <f t="shared" si="9"/>
        <v>763.40454</v>
      </c>
      <c r="D169" s="3">
        <v>61</v>
      </c>
      <c r="E169" s="11">
        <v>6.5</v>
      </c>
      <c r="F169" s="12">
        <f t="shared" si="10"/>
        <v>18.767500000000002</v>
      </c>
      <c r="G169" s="13">
        <v>10</v>
      </c>
      <c r="H169" s="29">
        <v>0.625</v>
      </c>
      <c r="I169" s="12">
        <f t="shared" si="11"/>
        <v>3.0656249999999998</v>
      </c>
      <c r="J169" s="16"/>
      <c r="K169" s="17"/>
      <c r="L169" s="17"/>
      <c r="M169" s="28"/>
      <c r="N169" s="19" t="e">
        <f>K169*#REF!</f>
        <v>#REF!</v>
      </c>
      <c r="O169" s="19" t="e">
        <f>L169*#REF!</f>
        <v>#REF!</v>
      </c>
      <c r="P169" s="30"/>
      <c r="Q169" s="35" t="e">
        <f>P169*#REF!</f>
        <v>#REF!</v>
      </c>
      <c r="R169" s="26"/>
      <c r="S169" s="34" t="e">
        <f>R169*#REF!</f>
        <v>#REF!</v>
      </c>
      <c r="T169" s="26"/>
      <c r="U169" s="19" t="e">
        <f>T169*#REF!</f>
        <v>#REF!</v>
      </c>
      <c r="V169" s="23"/>
      <c r="W169" s="19" t="e">
        <f>V169*#REF!</f>
        <v>#REF!</v>
      </c>
    </row>
    <row r="170" spans="1:23" ht="19.5" customHeight="1">
      <c r="A170" s="24">
        <v>169</v>
      </c>
      <c r="B170" s="25">
        <v>202040</v>
      </c>
      <c r="C170" s="9">
        <f t="shared" si="9"/>
        <v>765.73159999999996</v>
      </c>
      <c r="D170" s="3">
        <v>18</v>
      </c>
      <c r="E170" s="11">
        <v>5.5</v>
      </c>
      <c r="F170" s="12">
        <f t="shared" si="10"/>
        <v>5.6275000000000004</v>
      </c>
      <c r="G170" s="13">
        <v>101</v>
      </c>
      <c r="H170" s="14">
        <v>10.625</v>
      </c>
      <c r="I170" s="12">
        <f t="shared" si="11"/>
        <v>31.070625</v>
      </c>
      <c r="J170" s="16"/>
      <c r="K170" s="17"/>
      <c r="L170" s="17"/>
      <c r="M170" s="28"/>
      <c r="N170" s="19" t="e">
        <f>K170*#REF!</f>
        <v>#REF!</v>
      </c>
      <c r="O170" s="19" t="e">
        <f>L170*#REF!</f>
        <v>#REF!</v>
      </c>
      <c r="P170" s="30"/>
      <c r="Q170" s="35" t="e">
        <f>P170*#REF!</f>
        <v>#REF!</v>
      </c>
      <c r="R170" s="26"/>
      <c r="S170" s="34" t="e">
        <f>R170*#REF!</f>
        <v>#REF!</v>
      </c>
      <c r="T170" s="26"/>
      <c r="U170" s="19" t="e">
        <f>T170*#REF!</f>
        <v>#REF!</v>
      </c>
      <c r="V170" s="23"/>
      <c r="W170" s="19" t="e">
        <f>V170*#REF!</f>
        <v>#REF!</v>
      </c>
    </row>
    <row r="171" spans="1:23" ht="19.5" customHeight="1">
      <c r="A171" s="24">
        <v>170</v>
      </c>
      <c r="B171" s="25">
        <v>204098</v>
      </c>
      <c r="C171" s="9">
        <f t="shared" si="9"/>
        <v>773.53142000000003</v>
      </c>
      <c r="D171" s="3">
        <v>43</v>
      </c>
      <c r="E171" s="11">
        <v>0.875</v>
      </c>
      <c r="F171" s="12">
        <f t="shared" si="10"/>
        <v>13.136875</v>
      </c>
      <c r="G171" s="13">
        <v>19</v>
      </c>
      <c r="H171" s="29">
        <v>8.625</v>
      </c>
      <c r="I171" s="12">
        <f t="shared" si="11"/>
        <v>6.0106250000000001</v>
      </c>
      <c r="J171" s="16"/>
      <c r="K171" s="17"/>
      <c r="L171" s="17"/>
      <c r="M171" s="28"/>
      <c r="N171" s="19" t="e">
        <f>K171*#REF!</f>
        <v>#REF!</v>
      </c>
      <c r="O171" s="19" t="e">
        <f>L171*#REF!</f>
        <v>#REF!</v>
      </c>
      <c r="P171" s="30"/>
      <c r="Q171" s="35" t="e">
        <f>P171*#REF!</f>
        <v>#REF!</v>
      </c>
      <c r="R171" s="26"/>
      <c r="S171" s="34" t="e">
        <f>R171*#REF!</f>
        <v>#REF!</v>
      </c>
      <c r="T171" s="26"/>
      <c r="U171" s="19" t="e">
        <f>T171*#REF!</f>
        <v>#REF!</v>
      </c>
      <c r="V171" s="23"/>
      <c r="W171" s="19" t="e">
        <f>V171*#REF!</f>
        <v>#REF!</v>
      </c>
    </row>
    <row r="172" spans="1:23" ht="19.5" customHeight="1">
      <c r="A172" s="24">
        <v>171</v>
      </c>
      <c r="B172" s="25">
        <v>204309</v>
      </c>
      <c r="C172" s="9">
        <f t="shared" si="9"/>
        <v>774.33110999999997</v>
      </c>
      <c r="D172" s="3">
        <v>24</v>
      </c>
      <c r="E172" s="11">
        <v>7.375</v>
      </c>
      <c r="F172" s="12">
        <f t="shared" si="10"/>
        <v>7.5043750000000005</v>
      </c>
      <c r="G172" s="13">
        <v>58</v>
      </c>
      <c r="H172" s="29">
        <v>4.625</v>
      </c>
      <c r="I172" s="12">
        <f t="shared" si="11"/>
        <v>17.805625000000003</v>
      </c>
      <c r="J172" s="16"/>
      <c r="K172" s="17"/>
      <c r="L172" s="17"/>
      <c r="M172" s="28"/>
      <c r="N172" s="19" t="e">
        <f>K172*#REF!</f>
        <v>#REF!</v>
      </c>
      <c r="O172" s="19" t="e">
        <f>L172*#REF!</f>
        <v>#REF!</v>
      </c>
      <c r="P172" s="30"/>
      <c r="Q172" s="35" t="e">
        <f>P172*#REF!</f>
        <v>#REF!</v>
      </c>
      <c r="R172" s="26"/>
      <c r="S172" s="34" t="e">
        <f>R172*#REF!</f>
        <v>#REF!</v>
      </c>
      <c r="T172" s="26"/>
      <c r="U172" s="19" t="e">
        <f>T172*#REF!</f>
        <v>#REF!</v>
      </c>
      <c r="V172" s="23"/>
      <c r="W172" s="19" t="e">
        <f>V172*#REF!</f>
        <v>#REF!</v>
      </c>
    </row>
    <row r="173" spans="1:23" ht="19.5" customHeight="1">
      <c r="A173" s="24">
        <v>172</v>
      </c>
      <c r="B173" s="25">
        <v>209124</v>
      </c>
      <c r="C173" s="9">
        <f t="shared" si="9"/>
        <v>792.57996000000003</v>
      </c>
      <c r="D173" s="3">
        <v>21</v>
      </c>
      <c r="E173" s="11">
        <v>6.5</v>
      </c>
      <c r="F173" s="12">
        <f t="shared" si="10"/>
        <v>6.5674999999999999</v>
      </c>
      <c r="G173" s="13">
        <v>77</v>
      </c>
      <c r="H173" s="29">
        <v>8.625</v>
      </c>
      <c r="I173" s="12">
        <f t="shared" si="11"/>
        <v>23.700624999999999</v>
      </c>
      <c r="J173" s="16"/>
      <c r="K173" s="17"/>
      <c r="L173" s="17"/>
      <c r="M173" s="28"/>
      <c r="N173" s="19" t="e">
        <f>K173*#REF!</f>
        <v>#REF!</v>
      </c>
      <c r="O173" s="19" t="e">
        <f>L173*#REF!</f>
        <v>#REF!</v>
      </c>
      <c r="P173" s="30"/>
      <c r="Q173" s="35" t="e">
        <f>P173*#REF!</f>
        <v>#REF!</v>
      </c>
      <c r="R173" s="26"/>
      <c r="S173" s="34" t="e">
        <f>R173*#REF!</f>
        <v>#REF!</v>
      </c>
      <c r="T173" s="26"/>
      <c r="U173" s="19" t="e">
        <f>T173*#REF!</f>
        <v>#REF!</v>
      </c>
      <c r="V173" s="23"/>
      <c r="W173" s="19" t="e">
        <f>V173*#REF!</f>
        <v>#REF!</v>
      </c>
    </row>
    <row r="174" spans="1:23" ht="19.5" customHeight="1">
      <c r="A174" s="24">
        <v>173</v>
      </c>
      <c r="B174" s="25">
        <v>211219</v>
      </c>
      <c r="C174" s="9">
        <f t="shared" si="9"/>
        <v>800.52000999999996</v>
      </c>
      <c r="D174" s="3">
        <v>92</v>
      </c>
      <c r="E174" s="11">
        <v>3.75</v>
      </c>
      <c r="F174" s="12">
        <f t="shared" si="10"/>
        <v>28.153749999999999</v>
      </c>
      <c r="G174" s="13">
        <v>5</v>
      </c>
      <c r="H174" s="29">
        <v>2.625</v>
      </c>
      <c r="I174" s="12">
        <f t="shared" si="11"/>
        <v>1.590625</v>
      </c>
      <c r="J174" s="16"/>
      <c r="K174" s="17"/>
      <c r="L174" s="17"/>
      <c r="M174" s="28"/>
      <c r="N174" s="19" t="e">
        <f>K174*#REF!</f>
        <v>#REF!</v>
      </c>
      <c r="O174" s="19" t="e">
        <f>L174*#REF!</f>
        <v>#REF!</v>
      </c>
      <c r="P174" s="30"/>
      <c r="Q174" s="35" t="e">
        <f>P174*#REF!</f>
        <v>#REF!</v>
      </c>
      <c r="R174" s="26"/>
      <c r="S174" s="34" t="e">
        <f>R174*#REF!</f>
        <v>#REF!</v>
      </c>
      <c r="T174" s="26"/>
      <c r="U174" s="19" t="e">
        <f>T174*#REF!</f>
        <v>#REF!</v>
      </c>
      <c r="V174" s="23"/>
      <c r="W174" s="19" t="e">
        <f>V174*#REF!</f>
        <v>#REF!</v>
      </c>
    </row>
    <row r="175" spans="1:23" ht="19.5" customHeight="1">
      <c r="A175" s="24">
        <v>174</v>
      </c>
      <c r="B175" s="25">
        <v>211220</v>
      </c>
      <c r="C175" s="9">
        <f t="shared" si="9"/>
        <v>800.52379999999994</v>
      </c>
      <c r="D175" s="3">
        <v>26</v>
      </c>
      <c r="E175" s="11">
        <v>1.875</v>
      </c>
      <c r="F175" s="12">
        <f t="shared" si="10"/>
        <v>7.9768749999999997</v>
      </c>
      <c r="G175" s="13">
        <v>53</v>
      </c>
      <c r="H175" s="29">
        <v>6.625</v>
      </c>
      <c r="I175" s="12">
        <f t="shared" si="11"/>
        <v>16.330624999999998</v>
      </c>
      <c r="J175" s="16"/>
      <c r="K175" s="17"/>
      <c r="L175" s="17"/>
      <c r="M175" s="28"/>
      <c r="N175" s="19" t="e">
        <f>K175*#REF!</f>
        <v>#REF!</v>
      </c>
      <c r="O175" s="19" t="e">
        <f>L175*#REF!</f>
        <v>#REF!</v>
      </c>
      <c r="P175" s="30"/>
      <c r="Q175" s="35" t="e">
        <f>P175*#REF!</f>
        <v>#REF!</v>
      </c>
      <c r="R175" s="26"/>
      <c r="S175" s="34" t="e">
        <f>R175*#REF!</f>
        <v>#REF!</v>
      </c>
      <c r="T175" s="26"/>
      <c r="U175" s="19" t="e">
        <f>T175*#REF!</f>
        <v>#REF!</v>
      </c>
      <c r="V175" s="23"/>
      <c r="W175" s="19" t="e">
        <f>V175*#REF!</f>
        <v>#REF!</v>
      </c>
    </row>
    <row r="176" spans="1:23" ht="19.5" customHeight="1">
      <c r="A176" s="24">
        <v>175</v>
      </c>
      <c r="B176" s="25">
        <v>211682</v>
      </c>
      <c r="C176" s="9">
        <f t="shared" si="9"/>
        <v>802.27477999999996</v>
      </c>
      <c r="D176" s="3">
        <v>30</v>
      </c>
      <c r="E176" s="11">
        <v>9.25</v>
      </c>
      <c r="F176" s="12">
        <f t="shared" si="10"/>
        <v>9.3812499999999996</v>
      </c>
      <c r="G176" s="13">
        <v>39</v>
      </c>
      <c r="H176" s="29">
        <v>0.625</v>
      </c>
      <c r="I176" s="12">
        <f t="shared" si="11"/>
        <v>11.910625</v>
      </c>
      <c r="J176" s="16"/>
      <c r="K176" s="17"/>
      <c r="L176" s="17"/>
      <c r="M176" s="28"/>
      <c r="N176" s="19" t="e">
        <f>K176*#REF!</f>
        <v>#REF!</v>
      </c>
      <c r="O176" s="19" t="e">
        <f>L176*#REF!</f>
        <v>#REF!</v>
      </c>
      <c r="P176" s="30"/>
      <c r="Q176" s="35" t="e">
        <f>P176*#REF!</f>
        <v>#REF!</v>
      </c>
      <c r="R176" s="26"/>
      <c r="S176" s="34" t="e">
        <f>R176*#REF!</f>
        <v>#REF!</v>
      </c>
      <c r="T176" s="26"/>
      <c r="U176" s="19" t="e">
        <f>T176*#REF!</f>
        <v>#REF!</v>
      </c>
      <c r="V176" s="23"/>
      <c r="W176" s="19" t="e">
        <f>V176*#REF!</f>
        <v>#REF!</v>
      </c>
    </row>
    <row r="177" spans="1:23" ht="19.5" customHeight="1">
      <c r="A177" s="24">
        <v>176</v>
      </c>
      <c r="B177" s="25">
        <v>211719</v>
      </c>
      <c r="C177" s="9">
        <f t="shared" si="9"/>
        <v>802.41500999999994</v>
      </c>
      <c r="D177" s="3">
        <v>18</v>
      </c>
      <c r="E177" s="11">
        <v>5.5</v>
      </c>
      <c r="F177" s="12">
        <f t="shared" si="10"/>
        <v>5.6275000000000004</v>
      </c>
      <c r="G177" s="13">
        <v>106</v>
      </c>
      <c r="H177" s="29">
        <v>8.625</v>
      </c>
      <c r="I177" s="12">
        <f t="shared" si="11"/>
        <v>32.545625000000001</v>
      </c>
      <c r="J177" s="16"/>
      <c r="K177" s="17"/>
      <c r="L177" s="17"/>
      <c r="M177" s="28"/>
      <c r="N177" s="19" t="e">
        <f>K177*#REF!</f>
        <v>#REF!</v>
      </c>
      <c r="O177" s="19" t="e">
        <f>L177*#REF!</f>
        <v>#REF!</v>
      </c>
      <c r="P177" s="30"/>
      <c r="Q177" s="35" t="e">
        <f>P177*#REF!</f>
        <v>#REF!</v>
      </c>
      <c r="R177" s="26"/>
      <c r="S177" s="34" t="e">
        <f>R177*#REF!</f>
        <v>#REF!</v>
      </c>
      <c r="T177" s="26"/>
      <c r="U177" s="19" t="e">
        <f>T177*#REF!</f>
        <v>#REF!</v>
      </c>
      <c r="V177" s="23"/>
      <c r="W177" s="19" t="e">
        <f>V177*#REF!</f>
        <v>#REF!</v>
      </c>
    </row>
    <row r="178" spans="1:23" ht="19.5" customHeight="1">
      <c r="A178" s="24">
        <v>177</v>
      </c>
      <c r="B178" s="25">
        <v>215021</v>
      </c>
      <c r="C178" s="9">
        <f t="shared" si="9"/>
        <v>814.92958999999996</v>
      </c>
      <c r="D178" s="3">
        <v>27</v>
      </c>
      <c r="E178" s="11">
        <v>8.375</v>
      </c>
      <c r="F178" s="12">
        <f t="shared" si="10"/>
        <v>8.4443749999999991</v>
      </c>
      <c r="G178" s="13">
        <v>48</v>
      </c>
      <c r="H178" s="14">
        <v>8.625</v>
      </c>
      <c r="I178" s="12">
        <f t="shared" si="11"/>
        <v>14.855625</v>
      </c>
      <c r="J178" s="16"/>
      <c r="K178" s="17"/>
      <c r="L178" s="17"/>
      <c r="M178" s="28"/>
      <c r="N178" s="19" t="e">
        <f>K178*#REF!</f>
        <v>#REF!</v>
      </c>
      <c r="O178" s="19" t="e">
        <f>L178*#REF!</f>
        <v>#REF!</v>
      </c>
      <c r="P178" s="30"/>
      <c r="Q178" s="35" t="e">
        <f>P178*#REF!</f>
        <v>#REF!</v>
      </c>
      <c r="R178" s="26"/>
      <c r="S178" s="34" t="e">
        <f>R178*#REF!</f>
        <v>#REF!</v>
      </c>
      <c r="T178" s="26"/>
      <c r="U178" s="19" t="e">
        <f>T178*#REF!</f>
        <v>#REF!</v>
      </c>
      <c r="V178" s="23"/>
      <c r="W178" s="19" t="e">
        <f>V178*#REF!</f>
        <v>#REF!</v>
      </c>
    </row>
    <row r="179" spans="1:23" ht="19.5" customHeight="1">
      <c r="A179" s="24">
        <v>178</v>
      </c>
      <c r="B179" s="25">
        <v>221399</v>
      </c>
      <c r="C179" s="9">
        <f t="shared" si="9"/>
        <v>839.10221000000001</v>
      </c>
      <c r="D179" s="3">
        <v>18</v>
      </c>
      <c r="E179" s="11">
        <v>5.5</v>
      </c>
      <c r="F179" s="12">
        <f t="shared" si="10"/>
        <v>5.6275000000000004</v>
      </c>
      <c r="G179" s="13">
        <v>111</v>
      </c>
      <c r="H179" s="29">
        <v>6.625</v>
      </c>
      <c r="I179" s="12">
        <f t="shared" si="11"/>
        <v>34.020624999999995</v>
      </c>
      <c r="J179" s="16"/>
      <c r="K179" s="17"/>
      <c r="L179" s="17"/>
      <c r="M179" s="28"/>
      <c r="N179" s="19" t="e">
        <f>K179*#REF!</f>
        <v>#REF!</v>
      </c>
      <c r="O179" s="19" t="e">
        <f>L179*#REF!</f>
        <v>#REF!</v>
      </c>
      <c r="P179" s="30"/>
      <c r="Q179" s="35" t="e">
        <f>P179*#REF!</f>
        <v>#REF!</v>
      </c>
      <c r="R179" s="26"/>
      <c r="S179" s="34" t="e">
        <f>R179*#REF!</f>
        <v>#REF!</v>
      </c>
      <c r="T179" s="26"/>
      <c r="U179" s="19" t="e">
        <f>T179*#REF!</f>
        <v>#REF!</v>
      </c>
      <c r="V179" s="23"/>
      <c r="W179" s="19" t="e">
        <f>V179*#REF!</f>
        <v>#REF!</v>
      </c>
    </row>
    <row r="180" spans="1:23" ht="19.5" customHeight="1">
      <c r="A180" s="24">
        <v>179</v>
      </c>
      <c r="B180" s="25">
        <v>221423</v>
      </c>
      <c r="C180" s="9">
        <f t="shared" si="9"/>
        <v>839.19317000000001</v>
      </c>
      <c r="D180" s="3">
        <v>40</v>
      </c>
      <c r="E180" s="11"/>
      <c r="F180" s="12">
        <f t="shared" si="10"/>
        <v>12.2</v>
      </c>
      <c r="G180" s="13">
        <v>24</v>
      </c>
      <c r="H180" s="29">
        <v>6.625</v>
      </c>
      <c r="I180" s="12">
        <f t="shared" si="11"/>
        <v>7.4856250000000006</v>
      </c>
      <c r="J180" s="16"/>
      <c r="K180" s="17"/>
      <c r="L180" s="17"/>
      <c r="M180" s="28"/>
      <c r="N180" s="19" t="e">
        <f>K180*#REF!</f>
        <v>#REF!</v>
      </c>
      <c r="O180" s="19" t="e">
        <f>L180*#REF!</f>
        <v>#REF!</v>
      </c>
      <c r="P180" s="30"/>
      <c r="Q180" s="35" t="e">
        <f>P180*#REF!</f>
        <v>#REF!</v>
      </c>
      <c r="R180" s="26"/>
      <c r="S180" s="34" t="e">
        <f>R180*#REF!</f>
        <v>#REF!</v>
      </c>
      <c r="T180" s="26"/>
      <c r="U180" s="19" t="e">
        <f>T180*#REF!</f>
        <v>#REF!</v>
      </c>
      <c r="V180" s="23"/>
      <c r="W180" s="19" t="e">
        <f>V180*#REF!</f>
        <v>#REF!</v>
      </c>
    </row>
    <row r="181" spans="1:23" ht="19.5" customHeight="1">
      <c r="A181" s="24">
        <v>180</v>
      </c>
      <c r="B181" s="25">
        <v>221517</v>
      </c>
      <c r="C181" s="9">
        <f t="shared" si="9"/>
        <v>839.54943000000003</v>
      </c>
      <c r="D181" s="3">
        <v>24</v>
      </c>
      <c r="E181" s="11">
        <v>7.375</v>
      </c>
      <c r="F181" s="12">
        <f t="shared" si="10"/>
        <v>7.5043750000000005</v>
      </c>
      <c r="G181" s="13">
        <v>63</v>
      </c>
      <c r="H181" s="29">
        <v>2.625</v>
      </c>
      <c r="I181" s="12">
        <f t="shared" si="11"/>
        <v>19.280625000000001</v>
      </c>
      <c r="J181" s="16"/>
      <c r="K181" s="17"/>
      <c r="L181" s="17"/>
      <c r="M181" s="28"/>
      <c r="N181" s="19" t="e">
        <f>K181*#REF!</f>
        <v>#REF!</v>
      </c>
      <c r="O181" s="19" t="e">
        <f>L181*#REF!</f>
        <v>#REF!</v>
      </c>
      <c r="P181" s="30"/>
      <c r="Q181" s="35" t="e">
        <f>P181*#REF!</f>
        <v>#REF!</v>
      </c>
      <c r="R181" s="26"/>
      <c r="S181" s="34" t="e">
        <f>R181*#REF!</f>
        <v>#REF!</v>
      </c>
      <c r="T181" s="26"/>
      <c r="U181" s="19" t="e">
        <f>T181*#REF!</f>
        <v>#REF!</v>
      </c>
      <c r="V181" s="23"/>
      <c r="W181" s="19" t="e">
        <f>V181*#REF!</f>
        <v>#REF!</v>
      </c>
    </row>
    <row r="182" spans="1:23" ht="19.5" customHeight="1">
      <c r="A182" s="24">
        <v>181</v>
      </c>
      <c r="B182" s="25">
        <v>222072</v>
      </c>
      <c r="C182" s="9">
        <f t="shared" si="9"/>
        <v>841.65287999999998</v>
      </c>
      <c r="D182" s="3">
        <v>64</v>
      </c>
      <c r="E182" s="11">
        <v>7.375</v>
      </c>
      <c r="F182" s="12">
        <f t="shared" si="10"/>
        <v>19.704374999999999</v>
      </c>
      <c r="G182" s="13">
        <v>10</v>
      </c>
      <c r="H182" s="29">
        <v>0.625</v>
      </c>
      <c r="I182" s="12">
        <f t="shared" si="11"/>
        <v>3.0656249999999998</v>
      </c>
      <c r="J182" s="16"/>
      <c r="K182" s="17"/>
      <c r="L182" s="17"/>
      <c r="M182" s="28"/>
      <c r="N182" s="19" t="e">
        <f>K182*#REF!</f>
        <v>#REF!</v>
      </c>
      <c r="O182" s="19" t="e">
        <f>L182*#REF!</f>
        <v>#REF!</v>
      </c>
      <c r="P182" s="30"/>
      <c r="Q182" s="35" t="e">
        <f>P182*#REF!</f>
        <v>#REF!</v>
      </c>
      <c r="R182" s="26"/>
      <c r="S182" s="34" t="e">
        <f>R182*#REF!</f>
        <v>#REF!</v>
      </c>
      <c r="T182" s="26"/>
      <c r="U182" s="19" t="e">
        <f>T182*#REF!</f>
        <v>#REF!</v>
      </c>
      <c r="V182" s="23"/>
      <c r="W182" s="19" t="e">
        <f>V182*#REF!</f>
        <v>#REF!</v>
      </c>
    </row>
    <row r="183" spans="1:23" ht="19.5" customHeight="1">
      <c r="A183" s="24">
        <v>182</v>
      </c>
      <c r="B183" s="25">
        <v>222299</v>
      </c>
      <c r="C183" s="9">
        <f t="shared" si="9"/>
        <v>842.51320999999996</v>
      </c>
      <c r="D183" s="3">
        <v>21</v>
      </c>
      <c r="E183" s="11">
        <v>6.5</v>
      </c>
      <c r="F183" s="12">
        <f t="shared" si="10"/>
        <v>6.5674999999999999</v>
      </c>
      <c r="G183" s="13">
        <v>82</v>
      </c>
      <c r="H183" s="29">
        <v>6.625</v>
      </c>
      <c r="I183" s="12">
        <f t="shared" si="11"/>
        <v>25.175624999999997</v>
      </c>
      <c r="J183" s="16"/>
      <c r="K183" s="17"/>
      <c r="L183" s="17"/>
      <c r="M183" s="28"/>
      <c r="N183" s="19" t="e">
        <f>K183*#REF!</f>
        <v>#REF!</v>
      </c>
      <c r="O183" s="19" t="e">
        <f>L183*#REF!</f>
        <v>#REF!</v>
      </c>
      <c r="P183" s="30"/>
      <c r="Q183" s="35" t="e">
        <f>P183*#REF!</f>
        <v>#REF!</v>
      </c>
      <c r="R183" s="26"/>
      <c r="S183" s="34" t="e">
        <f>R183*#REF!</f>
        <v>#REF!</v>
      </c>
      <c r="T183" s="26"/>
      <c r="U183" s="19" t="e">
        <f>T183*#REF!</f>
        <v>#REF!</v>
      </c>
      <c r="V183" s="23"/>
      <c r="W183" s="19" t="e">
        <f>V183*#REF!</f>
        <v>#REF!</v>
      </c>
    </row>
    <row r="184" spans="1:23" ht="19.5" customHeight="1">
      <c r="A184" s="24">
        <v>183</v>
      </c>
      <c r="B184" s="25">
        <v>223235</v>
      </c>
      <c r="C184" s="9">
        <f t="shared" si="9"/>
        <v>846.06065000000001</v>
      </c>
      <c r="D184" s="3">
        <v>52</v>
      </c>
      <c r="E184" s="11">
        <v>3.75</v>
      </c>
      <c r="F184" s="12">
        <f t="shared" si="10"/>
        <v>15.953749999999999</v>
      </c>
      <c r="G184" s="13">
        <v>14</v>
      </c>
      <c r="H184" s="29">
        <v>10.625</v>
      </c>
      <c r="I184" s="12">
        <f t="shared" si="11"/>
        <v>4.5356249999999996</v>
      </c>
      <c r="J184" s="16"/>
      <c r="K184" s="17"/>
      <c r="L184" s="17"/>
      <c r="M184" s="28"/>
      <c r="N184" s="19" t="e">
        <f>K184*#REF!</f>
        <v>#REF!</v>
      </c>
      <c r="O184" s="19" t="e">
        <f>L184*#REF!</f>
        <v>#REF!</v>
      </c>
      <c r="P184" s="30"/>
      <c r="Q184" s="35" t="e">
        <f>P184*#REF!</f>
        <v>#REF!</v>
      </c>
      <c r="R184" s="26"/>
      <c r="S184" s="34" t="e">
        <f>R184*#REF!</f>
        <v>#REF!</v>
      </c>
      <c r="T184" s="26"/>
      <c r="U184" s="19" t="e">
        <f>T184*#REF!</f>
        <v>#REF!</v>
      </c>
      <c r="V184" s="23"/>
      <c r="W184" s="19" t="e">
        <f>V184*#REF!</f>
        <v>#REF!</v>
      </c>
    </row>
    <row r="185" spans="1:23" ht="19.5" customHeight="1">
      <c r="A185" s="24">
        <v>184</v>
      </c>
      <c r="B185" s="25">
        <v>223602</v>
      </c>
      <c r="C185" s="9">
        <f t="shared" si="9"/>
        <v>847.45158000000004</v>
      </c>
      <c r="D185" s="3">
        <v>33</v>
      </c>
      <c r="E185" s="11">
        <v>10.125</v>
      </c>
      <c r="F185" s="12">
        <f t="shared" si="10"/>
        <v>10.318125</v>
      </c>
      <c r="G185" s="13">
        <v>34</v>
      </c>
      <c r="H185" s="14">
        <v>2.625</v>
      </c>
      <c r="I185" s="12">
        <f t="shared" si="11"/>
        <v>10.435625</v>
      </c>
      <c r="J185" s="16"/>
      <c r="K185" s="17"/>
      <c r="L185" s="17"/>
      <c r="M185" s="28"/>
      <c r="N185" s="19" t="e">
        <f>K185*#REF!</f>
        <v>#REF!</v>
      </c>
      <c r="O185" s="19" t="e">
        <f>L185*#REF!</f>
        <v>#REF!</v>
      </c>
      <c r="P185" s="30"/>
      <c r="Q185" s="35" t="e">
        <f>P185*#REF!</f>
        <v>#REF!</v>
      </c>
      <c r="R185" s="26"/>
      <c r="S185" s="34" t="e">
        <f>R185*#REF!</f>
        <v>#REF!</v>
      </c>
      <c r="T185" s="26"/>
      <c r="U185" s="19" t="e">
        <f>T185*#REF!</f>
        <v>#REF!</v>
      </c>
      <c r="V185" s="23"/>
      <c r="W185" s="19" t="e">
        <f>V185*#REF!</f>
        <v>#REF!</v>
      </c>
    </row>
    <row r="186" spans="1:23" ht="19.5" customHeight="1">
      <c r="A186" s="24">
        <v>185</v>
      </c>
      <c r="B186" s="25">
        <v>225535</v>
      </c>
      <c r="C186" s="9">
        <f t="shared" si="9"/>
        <v>854.77764999999999</v>
      </c>
      <c r="D186" s="3">
        <v>95</v>
      </c>
      <c r="E186" s="11">
        <v>4.625</v>
      </c>
      <c r="F186" s="12">
        <f t="shared" si="10"/>
        <v>29.090624999999999</v>
      </c>
      <c r="G186" s="13">
        <v>5</v>
      </c>
      <c r="H186" s="29">
        <v>2.625</v>
      </c>
      <c r="I186" s="12">
        <f t="shared" si="11"/>
        <v>1.590625</v>
      </c>
      <c r="J186" s="16"/>
      <c r="K186" s="17"/>
      <c r="L186" s="17"/>
      <c r="M186" s="28"/>
      <c r="N186" s="19" t="e">
        <f>K186*#REF!</f>
        <v>#REF!</v>
      </c>
      <c r="O186" s="19" t="e">
        <f>L186*#REF!</f>
        <v>#REF!</v>
      </c>
      <c r="P186" s="30"/>
      <c r="Q186" s="35" t="e">
        <f>P186*#REF!</f>
        <v>#REF!</v>
      </c>
      <c r="R186" s="26"/>
      <c r="S186" s="34" t="e">
        <f>R186*#REF!</f>
        <v>#REF!</v>
      </c>
      <c r="T186" s="26"/>
      <c r="U186" s="19" t="e">
        <f>T186*#REF!</f>
        <v>#REF!</v>
      </c>
      <c r="V186" s="23"/>
      <c r="W186" s="19" t="e">
        <f>V186*#REF!</f>
        <v>#REF!</v>
      </c>
    </row>
    <row r="187" spans="1:23" ht="19.5" customHeight="1">
      <c r="A187" s="24">
        <v>186</v>
      </c>
      <c r="B187" s="25">
        <v>227386</v>
      </c>
      <c r="C187" s="9">
        <f t="shared" si="9"/>
        <v>861.79294000000004</v>
      </c>
      <c r="D187" s="3">
        <v>36</v>
      </c>
      <c r="E187" s="11">
        <v>11.125</v>
      </c>
      <c r="F187" s="12">
        <f t="shared" si="10"/>
        <v>11.258125</v>
      </c>
      <c r="G187" s="13">
        <v>29</v>
      </c>
      <c r="H187" s="29">
        <v>4.625</v>
      </c>
      <c r="I187" s="12">
        <f t="shared" si="11"/>
        <v>8.9606250000000003</v>
      </c>
      <c r="J187" s="16"/>
      <c r="K187" s="17"/>
      <c r="L187" s="17"/>
      <c r="M187" s="28"/>
      <c r="N187" s="19" t="e">
        <f>K187*#REF!</f>
        <v>#REF!</v>
      </c>
      <c r="O187" s="19" t="e">
        <f>L187*#REF!</f>
        <v>#REF!</v>
      </c>
      <c r="P187" s="30"/>
      <c r="Q187" s="35" t="e">
        <f>P187*#REF!</f>
        <v>#REF!</v>
      </c>
      <c r="R187" s="26"/>
      <c r="S187" s="34" t="e">
        <f>R187*#REF!</f>
        <v>#REF!</v>
      </c>
      <c r="T187" s="26"/>
      <c r="U187" s="19" t="e">
        <f>T187*#REF!</f>
        <v>#REF!</v>
      </c>
      <c r="V187" s="23"/>
      <c r="W187" s="19" t="e">
        <f>V187*#REF!</f>
        <v>#REF!</v>
      </c>
    </row>
    <row r="188" spans="1:23" ht="19.5" customHeight="1">
      <c r="A188" s="24">
        <v>187</v>
      </c>
      <c r="B188" s="25">
        <v>230646</v>
      </c>
      <c r="C188" s="9">
        <f t="shared" si="9"/>
        <v>874.14833999999996</v>
      </c>
      <c r="D188" s="3">
        <v>26</v>
      </c>
      <c r="E188" s="11">
        <v>1.875</v>
      </c>
      <c r="F188" s="12">
        <f t="shared" si="10"/>
        <v>7.9768749999999997</v>
      </c>
      <c r="G188" s="13">
        <v>58</v>
      </c>
      <c r="H188" s="29">
        <v>4.625</v>
      </c>
      <c r="I188" s="12">
        <f t="shared" si="11"/>
        <v>17.805625000000003</v>
      </c>
      <c r="J188" s="16"/>
      <c r="K188" s="17"/>
      <c r="L188" s="17"/>
      <c r="M188" s="28"/>
      <c r="N188" s="19" t="e">
        <f>K188*#REF!</f>
        <v>#REF!</v>
      </c>
      <c r="O188" s="19" t="e">
        <f>L188*#REF!</f>
        <v>#REF!</v>
      </c>
      <c r="P188" s="30"/>
      <c r="Q188" s="35" t="e">
        <f>P188*#REF!</f>
        <v>#REF!</v>
      </c>
      <c r="R188" s="26"/>
      <c r="S188" s="34" t="e">
        <f>R188*#REF!</f>
        <v>#REF!</v>
      </c>
      <c r="T188" s="26"/>
      <c r="U188" s="19" t="e">
        <f>T188*#REF!</f>
        <v>#REF!</v>
      </c>
      <c r="V188" s="23"/>
      <c r="W188" s="19" t="e">
        <f>V188*#REF!</f>
        <v>#REF!</v>
      </c>
    </row>
    <row r="189" spans="1:23" ht="19.5" customHeight="1">
      <c r="A189" s="24">
        <v>188</v>
      </c>
      <c r="B189" s="25">
        <v>231079</v>
      </c>
      <c r="C189" s="9">
        <f t="shared" si="9"/>
        <v>875.78940999999998</v>
      </c>
      <c r="D189" s="3">
        <v>18</v>
      </c>
      <c r="E189" s="11">
        <v>5.5</v>
      </c>
      <c r="F189" s="12">
        <f t="shared" si="10"/>
        <v>5.6275000000000004</v>
      </c>
      <c r="G189" s="13">
        <v>116</v>
      </c>
      <c r="H189" s="29">
        <v>4.625</v>
      </c>
      <c r="I189" s="12">
        <f t="shared" si="11"/>
        <v>35.495625000000004</v>
      </c>
      <c r="J189" s="16"/>
      <c r="K189" s="17"/>
      <c r="L189" s="17"/>
      <c r="M189" s="28"/>
      <c r="N189" s="19" t="e">
        <f>K189*#REF!</f>
        <v>#REF!</v>
      </c>
      <c r="O189" s="19" t="e">
        <f>L189*#REF!</f>
        <v>#REF!</v>
      </c>
      <c r="P189" s="30"/>
      <c r="Q189" s="35" t="e">
        <f>P189*#REF!</f>
        <v>#REF!</v>
      </c>
      <c r="R189" s="26"/>
      <c r="S189" s="34" t="e">
        <f>R189*#REF!</f>
        <v>#REF!</v>
      </c>
      <c r="T189" s="26"/>
      <c r="U189" s="19" t="e">
        <f>T189*#REF!</f>
        <v>#REF!</v>
      </c>
      <c r="V189" s="23"/>
      <c r="W189" s="19" t="e">
        <f>V189*#REF!</f>
        <v>#REF!</v>
      </c>
    </row>
    <row r="190" spans="1:23" ht="19.5" customHeight="1">
      <c r="A190" s="24">
        <v>189</v>
      </c>
      <c r="B190" s="25">
        <v>234296</v>
      </c>
      <c r="C190" s="9">
        <f t="shared" si="9"/>
        <v>887.98184000000003</v>
      </c>
      <c r="D190" s="3">
        <v>46</v>
      </c>
      <c r="E190" s="11">
        <v>1.875</v>
      </c>
      <c r="F190" s="12">
        <f t="shared" si="10"/>
        <v>14.076874999999999</v>
      </c>
      <c r="G190" s="13">
        <v>19</v>
      </c>
      <c r="H190" s="29">
        <v>8.625</v>
      </c>
      <c r="I190" s="12">
        <f t="shared" si="11"/>
        <v>6.0106250000000001</v>
      </c>
      <c r="J190" s="16"/>
      <c r="K190" s="17"/>
      <c r="L190" s="17"/>
      <c r="M190" s="28"/>
      <c r="N190" s="19" t="e">
        <f>K190*#REF!</f>
        <v>#REF!</v>
      </c>
      <c r="O190" s="19" t="e">
        <f>L190*#REF!</f>
        <v>#REF!</v>
      </c>
      <c r="P190" s="30"/>
      <c r="Q190" s="35" t="e">
        <f>P190*#REF!</f>
        <v>#REF!</v>
      </c>
      <c r="R190" s="26"/>
      <c r="S190" s="34" t="e">
        <f>R190*#REF!</f>
        <v>#REF!</v>
      </c>
      <c r="T190" s="26"/>
      <c r="U190" s="19" t="e">
        <f>T190*#REF!</f>
        <v>#REF!</v>
      </c>
      <c r="V190" s="23"/>
      <c r="W190" s="19" t="e">
        <f>V190*#REF!</f>
        <v>#REF!</v>
      </c>
    </row>
    <row r="191" spans="1:23" ht="19.5" customHeight="1">
      <c r="A191" s="24">
        <v>190</v>
      </c>
      <c r="B191" s="25">
        <v>235474</v>
      </c>
      <c r="C191" s="9">
        <f t="shared" si="9"/>
        <v>892.44646</v>
      </c>
      <c r="D191" s="3">
        <v>21</v>
      </c>
      <c r="E191" s="11">
        <v>6.5</v>
      </c>
      <c r="F191" s="12">
        <f t="shared" si="10"/>
        <v>6.5674999999999999</v>
      </c>
      <c r="G191" s="13">
        <v>87</v>
      </c>
      <c r="H191" s="29">
        <v>4.625</v>
      </c>
      <c r="I191" s="12">
        <f t="shared" si="11"/>
        <v>26.650625000000002</v>
      </c>
      <c r="J191" s="16"/>
      <c r="K191" s="17"/>
      <c r="L191" s="17"/>
      <c r="M191" s="28"/>
      <c r="N191" s="19" t="e">
        <f>K191*#REF!</f>
        <v>#REF!</v>
      </c>
      <c r="O191" s="19" t="e">
        <f>L191*#REF!</f>
        <v>#REF!</v>
      </c>
      <c r="P191" s="30"/>
      <c r="Q191" s="35" t="e">
        <f>P191*#REF!</f>
        <v>#REF!</v>
      </c>
      <c r="R191" s="26"/>
      <c r="S191" s="34" t="e">
        <f>R191*#REF!</f>
        <v>#REF!</v>
      </c>
      <c r="T191" s="26"/>
      <c r="U191" s="19" t="e">
        <f>T191*#REF!</f>
        <v>#REF!</v>
      </c>
      <c r="V191" s="23"/>
      <c r="W191" s="19" t="e">
        <f>V191*#REF!</f>
        <v>#REF!</v>
      </c>
    </row>
    <row r="192" spans="1:23" ht="19.5" customHeight="1">
      <c r="A192" s="24">
        <v>191</v>
      </c>
      <c r="B192" s="25">
        <v>236800</v>
      </c>
      <c r="C192" s="9">
        <f t="shared" si="9"/>
        <v>897.47199999999998</v>
      </c>
      <c r="D192" s="3">
        <v>27</v>
      </c>
      <c r="E192" s="11">
        <v>8.375</v>
      </c>
      <c r="F192" s="12">
        <f t="shared" si="10"/>
        <v>8.4443749999999991</v>
      </c>
      <c r="G192" s="13">
        <v>53</v>
      </c>
      <c r="H192" s="29">
        <v>6.625</v>
      </c>
      <c r="I192" s="12">
        <f t="shared" si="11"/>
        <v>16.330624999999998</v>
      </c>
      <c r="J192" s="16"/>
      <c r="K192" s="17"/>
      <c r="L192" s="17"/>
      <c r="M192" s="28"/>
      <c r="N192" s="19" t="e">
        <f>K192*#REF!</f>
        <v>#REF!</v>
      </c>
      <c r="O192" s="19" t="e">
        <f>L192*#REF!</f>
        <v>#REF!</v>
      </c>
      <c r="P192" s="30"/>
      <c r="Q192" s="35" t="e">
        <f>P192*#REF!</f>
        <v>#REF!</v>
      </c>
      <c r="R192" s="26"/>
      <c r="S192" s="34" t="e">
        <f>R192*#REF!</f>
        <v>#REF!</v>
      </c>
      <c r="T192" s="26"/>
      <c r="U192" s="19" t="e">
        <f>T192*#REF!</f>
        <v>#REF!</v>
      </c>
      <c r="V192" s="23"/>
      <c r="W192" s="19" t="e">
        <f>V192*#REF!</f>
        <v>#REF!</v>
      </c>
    </row>
    <row r="193" spans="1:23" ht="19.5" customHeight="1">
      <c r="A193" s="24">
        <v>192</v>
      </c>
      <c r="B193" s="25">
        <v>238570</v>
      </c>
      <c r="C193" s="9">
        <f t="shared" si="9"/>
        <v>904.18029999999999</v>
      </c>
      <c r="D193" s="3">
        <v>30</v>
      </c>
      <c r="E193" s="11">
        <v>9.25</v>
      </c>
      <c r="F193" s="12">
        <f t="shared" si="10"/>
        <v>9.3812499999999996</v>
      </c>
      <c r="G193" s="13">
        <v>43</v>
      </c>
      <c r="H193" s="29">
        <v>10.625</v>
      </c>
      <c r="I193" s="12">
        <f t="shared" si="11"/>
        <v>13.380625</v>
      </c>
      <c r="J193" s="16"/>
      <c r="K193" s="17"/>
      <c r="L193" s="17"/>
      <c r="M193" s="28"/>
      <c r="N193" s="19" t="e">
        <f>K193*#REF!</f>
        <v>#REF!</v>
      </c>
      <c r="O193" s="19" t="e">
        <f>L193*#REF!</f>
        <v>#REF!</v>
      </c>
      <c r="P193" s="30"/>
      <c r="Q193" s="35" t="e">
        <f>P193*#REF!</f>
        <v>#REF!</v>
      </c>
      <c r="R193" s="26"/>
      <c r="S193" s="34" t="e">
        <f>R193*#REF!</f>
        <v>#REF!</v>
      </c>
      <c r="T193" s="26"/>
      <c r="U193" s="19" t="e">
        <f>T193*#REF!</f>
        <v>#REF!</v>
      </c>
      <c r="V193" s="23"/>
      <c r="W193" s="19" t="e">
        <f>V193*#REF!</f>
        <v>#REF!</v>
      </c>
    </row>
    <row r="194" spans="1:23" ht="19.5" customHeight="1">
      <c r="A194" s="24">
        <v>193</v>
      </c>
      <c r="B194" s="25">
        <v>238725</v>
      </c>
      <c r="C194" s="9">
        <f t="shared" si="9"/>
        <v>904.76774999999998</v>
      </c>
      <c r="D194" s="3">
        <v>24</v>
      </c>
      <c r="E194" s="11">
        <v>7.375</v>
      </c>
      <c r="F194" s="12">
        <f t="shared" si="10"/>
        <v>7.5043750000000005</v>
      </c>
      <c r="G194" s="13">
        <v>68</v>
      </c>
      <c r="H194" s="29">
        <v>0.625</v>
      </c>
      <c r="I194" s="12">
        <f t="shared" si="11"/>
        <v>20.755624999999998</v>
      </c>
      <c r="J194" s="16"/>
      <c r="K194" s="17"/>
      <c r="L194" s="17"/>
      <c r="M194" s="28"/>
      <c r="N194" s="19" t="e">
        <f>K194*#REF!</f>
        <v>#REF!</v>
      </c>
      <c r="O194" s="19" t="e">
        <f>L194*#REF!</f>
        <v>#REF!</v>
      </c>
      <c r="P194" s="30"/>
      <c r="Q194" s="35" t="e">
        <f>P194*#REF!</f>
        <v>#REF!</v>
      </c>
      <c r="R194" s="26"/>
      <c r="S194" s="34" t="e">
        <f>R194*#REF!</f>
        <v>#REF!</v>
      </c>
      <c r="T194" s="26"/>
      <c r="U194" s="19" t="e">
        <f>T194*#REF!</f>
        <v>#REF!</v>
      </c>
      <c r="V194" s="23"/>
      <c r="W194" s="19" t="e">
        <f>V194*#REF!</f>
        <v>#REF!</v>
      </c>
    </row>
    <row r="195" spans="1:23" ht="19.5" customHeight="1">
      <c r="A195" s="24">
        <v>194</v>
      </c>
      <c r="B195" s="25">
        <v>240320</v>
      </c>
      <c r="C195" s="9">
        <f t="shared" si="9"/>
        <v>910.81280000000004</v>
      </c>
      <c r="D195" s="3">
        <v>98</v>
      </c>
      <c r="E195" s="11">
        <v>5.625</v>
      </c>
      <c r="F195" s="12">
        <f t="shared" si="10"/>
        <v>30.030625000000001</v>
      </c>
      <c r="G195" s="13">
        <v>5</v>
      </c>
      <c r="H195" s="29">
        <v>2.625</v>
      </c>
      <c r="I195" s="12">
        <f t="shared" si="11"/>
        <v>1.590625</v>
      </c>
      <c r="J195" s="16"/>
      <c r="K195" s="17"/>
      <c r="L195" s="17"/>
      <c r="M195" s="28"/>
      <c r="N195" s="19" t="e">
        <f>K195*#REF!</f>
        <v>#REF!</v>
      </c>
      <c r="O195" s="19" t="e">
        <f>L195*#REF!</f>
        <v>#REF!</v>
      </c>
      <c r="P195" s="30"/>
      <c r="Q195" s="35" t="e">
        <f>P195*#REF!</f>
        <v>#REF!</v>
      </c>
      <c r="R195" s="26"/>
      <c r="S195" s="34" t="e">
        <f>R195*#REF!</f>
        <v>#REF!</v>
      </c>
      <c r="T195" s="26"/>
      <c r="U195" s="19" t="e">
        <f>T195*#REF!</f>
        <v>#REF!</v>
      </c>
      <c r="V195" s="23"/>
      <c r="W195" s="19" t="e">
        <f>V195*#REF!</f>
        <v>#REF!</v>
      </c>
    </row>
    <row r="196" spans="1:23" ht="19.5" customHeight="1">
      <c r="A196" s="24">
        <v>195</v>
      </c>
      <c r="B196" s="25">
        <v>240758</v>
      </c>
      <c r="C196" s="9">
        <f t="shared" ref="C196:C259" si="12">B196*0.00379</f>
        <v>912.47281999999996</v>
      </c>
      <c r="D196" s="3">
        <v>18</v>
      </c>
      <c r="E196" s="11">
        <v>5.5</v>
      </c>
      <c r="F196" s="12">
        <f t="shared" ref="F196:F259" si="13">(D196*0.305)+(E196*0.025)</f>
        <v>5.6275000000000004</v>
      </c>
      <c r="G196" s="13">
        <v>121</v>
      </c>
      <c r="H196" s="29">
        <v>2.625</v>
      </c>
      <c r="I196" s="12">
        <f t="shared" ref="I196:I259" si="14">(G196*0.305)+(H196*0.025)</f>
        <v>36.970624999999998</v>
      </c>
      <c r="J196" s="16"/>
      <c r="K196" s="17"/>
      <c r="L196" s="17"/>
      <c r="M196" s="28"/>
      <c r="N196" s="19" t="e">
        <f>K196*#REF!</f>
        <v>#REF!</v>
      </c>
      <c r="O196" s="19" t="e">
        <f>L196*#REF!</f>
        <v>#REF!</v>
      </c>
      <c r="P196" s="30"/>
      <c r="Q196" s="35" t="e">
        <f>P196*#REF!</f>
        <v>#REF!</v>
      </c>
      <c r="R196" s="26"/>
      <c r="S196" s="34" t="e">
        <f>R196*#REF!</f>
        <v>#REF!</v>
      </c>
      <c r="T196" s="26"/>
      <c r="U196" s="19" t="e">
        <f>T196*#REF!</f>
        <v>#REF!</v>
      </c>
      <c r="V196" s="23"/>
      <c r="W196" s="19" t="e">
        <f>V196*#REF!</f>
        <v>#REF!</v>
      </c>
    </row>
    <row r="197" spans="1:23" ht="19.5" customHeight="1">
      <c r="A197" s="24">
        <v>196</v>
      </c>
      <c r="B197" s="25">
        <v>243725</v>
      </c>
      <c r="C197" s="9">
        <f t="shared" si="12"/>
        <v>923.71775000000002</v>
      </c>
      <c r="D197" s="3">
        <v>67</v>
      </c>
      <c r="E197" s="11">
        <v>8.375</v>
      </c>
      <c r="F197" s="12">
        <f t="shared" si="13"/>
        <v>20.644375</v>
      </c>
      <c r="G197" s="13">
        <v>10</v>
      </c>
      <c r="H197" s="29">
        <v>0.625</v>
      </c>
      <c r="I197" s="12">
        <f t="shared" si="14"/>
        <v>3.0656249999999998</v>
      </c>
      <c r="J197" s="16"/>
      <c r="K197" s="17"/>
      <c r="L197" s="17"/>
      <c r="M197" s="28"/>
      <c r="N197" s="19" t="e">
        <f>K197*#REF!</f>
        <v>#REF!</v>
      </c>
      <c r="O197" s="19" t="e">
        <f>L197*#REF!</f>
        <v>#REF!</v>
      </c>
      <c r="P197" s="30"/>
      <c r="Q197" s="35" t="e">
        <f>P197*#REF!</f>
        <v>#REF!</v>
      </c>
      <c r="R197" s="26"/>
      <c r="S197" s="34" t="e">
        <f>R197*#REF!</f>
        <v>#REF!</v>
      </c>
      <c r="T197" s="26"/>
      <c r="U197" s="19" t="e">
        <f>T197*#REF!</f>
        <v>#REF!</v>
      </c>
      <c r="V197" s="23"/>
      <c r="W197" s="19" t="e">
        <f>V197*#REF!</f>
        <v>#REF!</v>
      </c>
    </row>
    <row r="198" spans="1:23" ht="19.5" customHeight="1">
      <c r="A198" s="24">
        <v>197</v>
      </c>
      <c r="B198" s="25">
        <v>248649</v>
      </c>
      <c r="C198" s="9">
        <f t="shared" si="12"/>
        <v>942.37971000000005</v>
      </c>
      <c r="D198" s="3">
        <v>21</v>
      </c>
      <c r="E198" s="11">
        <v>6.5</v>
      </c>
      <c r="F198" s="12">
        <f t="shared" si="13"/>
        <v>6.5674999999999999</v>
      </c>
      <c r="G198" s="13">
        <v>92</v>
      </c>
      <c r="H198" s="29">
        <v>2.625</v>
      </c>
      <c r="I198" s="12">
        <f t="shared" si="14"/>
        <v>28.125624999999999</v>
      </c>
      <c r="J198" s="16"/>
      <c r="K198" s="17"/>
      <c r="L198" s="17"/>
      <c r="M198" s="28"/>
      <c r="N198" s="19" t="e">
        <f>K198*#REF!</f>
        <v>#REF!</v>
      </c>
      <c r="O198" s="19" t="e">
        <f>L198*#REF!</f>
        <v>#REF!</v>
      </c>
      <c r="P198" s="30"/>
      <c r="Q198" s="35" t="e">
        <f>P198*#REF!</f>
        <v>#REF!</v>
      </c>
      <c r="R198" s="26"/>
      <c r="S198" s="34" t="e">
        <f>R198*#REF!</f>
        <v>#REF!</v>
      </c>
      <c r="T198" s="26"/>
      <c r="U198" s="19" t="e">
        <f>T198*#REF!</f>
        <v>#REF!</v>
      </c>
      <c r="V198" s="23"/>
      <c r="W198" s="19" t="e">
        <f>V198*#REF!</f>
        <v>#REF!</v>
      </c>
    </row>
    <row r="199" spans="1:23" ht="19.5" customHeight="1">
      <c r="A199" s="24">
        <v>198</v>
      </c>
      <c r="B199" s="25">
        <v>250072</v>
      </c>
      <c r="C199" s="9">
        <f t="shared" si="12"/>
        <v>947.77287999999999</v>
      </c>
      <c r="D199" s="3">
        <v>26</v>
      </c>
      <c r="E199" s="11">
        <v>1.875</v>
      </c>
      <c r="F199" s="12">
        <f t="shared" si="13"/>
        <v>7.9768749999999997</v>
      </c>
      <c r="G199" s="13">
        <v>63</v>
      </c>
      <c r="H199" s="29">
        <v>2.625</v>
      </c>
      <c r="I199" s="12">
        <f t="shared" si="14"/>
        <v>19.280625000000001</v>
      </c>
      <c r="J199" s="16"/>
      <c r="K199" s="17"/>
      <c r="L199" s="17"/>
      <c r="M199" s="28"/>
      <c r="N199" s="19" t="e">
        <f>K199*#REF!</f>
        <v>#REF!</v>
      </c>
      <c r="O199" s="19" t="e">
        <f>L199*#REF!</f>
        <v>#REF!</v>
      </c>
      <c r="P199" s="30"/>
      <c r="Q199" s="35" t="e">
        <f>P199*#REF!</f>
        <v>#REF!</v>
      </c>
      <c r="R199" s="26"/>
      <c r="S199" s="34" t="e">
        <f>R199*#REF!</f>
        <v>#REF!</v>
      </c>
      <c r="T199" s="26"/>
      <c r="U199" s="19" t="e">
        <f>T199*#REF!</f>
        <v>#REF!</v>
      </c>
      <c r="V199" s="23"/>
      <c r="W199" s="19" t="e">
        <f>V199*#REF!</f>
        <v>#REF!</v>
      </c>
    </row>
    <row r="200" spans="1:23" ht="19.5" customHeight="1">
      <c r="A200" s="24">
        <v>199</v>
      </c>
      <c r="B200" s="25">
        <v>250271</v>
      </c>
      <c r="C200" s="9">
        <f t="shared" si="12"/>
        <v>948.52709000000004</v>
      </c>
      <c r="D200" s="3">
        <v>55</v>
      </c>
      <c r="E200" s="11">
        <v>4.625</v>
      </c>
      <c r="F200" s="12">
        <f t="shared" si="13"/>
        <v>16.890625</v>
      </c>
      <c r="G200" s="13">
        <v>14</v>
      </c>
      <c r="H200" s="29">
        <v>10.625</v>
      </c>
      <c r="I200" s="12">
        <f t="shared" si="14"/>
        <v>4.5356249999999996</v>
      </c>
      <c r="J200" s="16"/>
      <c r="K200" s="17"/>
      <c r="L200" s="17"/>
      <c r="M200" s="28"/>
      <c r="N200" s="19" t="e">
        <f>K200*#REF!</f>
        <v>#REF!</v>
      </c>
      <c r="O200" s="19" t="e">
        <f>L200*#REF!</f>
        <v>#REF!</v>
      </c>
      <c r="P200" s="30"/>
      <c r="Q200" s="35" t="e">
        <f>P200*#REF!</f>
        <v>#REF!</v>
      </c>
      <c r="R200" s="26"/>
      <c r="S200" s="34" t="e">
        <f>R200*#REF!</f>
        <v>#REF!</v>
      </c>
      <c r="T200" s="26"/>
      <c r="U200" s="19" t="e">
        <f>T200*#REF!</f>
        <v>#REF!</v>
      </c>
      <c r="V200" s="23"/>
      <c r="W200" s="19" t="e">
        <f>V200*#REF!</f>
        <v>#REF!</v>
      </c>
    </row>
    <row r="201" spans="1:23" ht="19.5" customHeight="1">
      <c r="A201" s="24">
        <v>200</v>
      </c>
      <c r="B201" s="25">
        <v>250438</v>
      </c>
      <c r="C201" s="9">
        <f t="shared" si="12"/>
        <v>949.16002000000003</v>
      </c>
      <c r="D201" s="3">
        <v>18</v>
      </c>
      <c r="E201" s="11">
        <v>5.5</v>
      </c>
      <c r="F201" s="12">
        <f t="shared" si="13"/>
        <v>5.6275000000000004</v>
      </c>
      <c r="G201" s="13">
        <v>126</v>
      </c>
      <c r="H201" s="29">
        <v>0.625</v>
      </c>
      <c r="I201" s="12">
        <f t="shared" si="14"/>
        <v>38.445625</v>
      </c>
      <c r="J201" s="16"/>
      <c r="K201" s="17"/>
      <c r="L201" s="17"/>
      <c r="M201" s="28"/>
      <c r="N201" s="19" t="e">
        <f>K201*#REF!</f>
        <v>#REF!</v>
      </c>
      <c r="O201" s="19" t="e">
        <f>L201*#REF!</f>
        <v>#REF!</v>
      </c>
      <c r="P201" s="30"/>
      <c r="Q201" s="35" t="e">
        <f>P201*#REF!</f>
        <v>#REF!</v>
      </c>
      <c r="R201" s="26"/>
      <c r="S201" s="34" t="e">
        <f>R201*#REF!</f>
        <v>#REF!</v>
      </c>
      <c r="T201" s="26"/>
      <c r="U201" s="19" t="e">
        <f>T201*#REF!</f>
        <v>#REF!</v>
      </c>
      <c r="V201" s="23"/>
      <c r="W201" s="19" t="e">
        <f>V201*#REF!</f>
        <v>#REF!</v>
      </c>
    </row>
    <row r="202" spans="1:23" ht="19.5" customHeight="1">
      <c r="A202" s="24">
        <v>201</v>
      </c>
      <c r="B202" s="25">
        <v>255575</v>
      </c>
      <c r="C202" s="9">
        <f t="shared" si="12"/>
        <v>968.62924999999996</v>
      </c>
      <c r="D202" s="3">
        <v>101</v>
      </c>
      <c r="E202" s="11">
        <v>6.5</v>
      </c>
      <c r="F202" s="12">
        <f t="shared" si="13"/>
        <v>30.967500000000001</v>
      </c>
      <c r="G202" s="13">
        <v>5</v>
      </c>
      <c r="H202" s="29">
        <v>2.625</v>
      </c>
      <c r="I202" s="12">
        <f t="shared" si="14"/>
        <v>1.590625</v>
      </c>
      <c r="J202" s="16"/>
      <c r="K202" s="17"/>
      <c r="L202" s="17"/>
      <c r="M202" s="28"/>
      <c r="N202" s="19" t="e">
        <f>K202*#REF!</f>
        <v>#REF!</v>
      </c>
      <c r="O202" s="19" t="e">
        <f>L202*#REF!</f>
        <v>#REF!</v>
      </c>
      <c r="P202" s="30"/>
      <c r="Q202" s="35" t="e">
        <f>P202*#REF!</f>
        <v>#REF!</v>
      </c>
      <c r="R202" s="26"/>
      <c r="S202" s="34" t="e">
        <f>R202*#REF!</f>
        <v>#REF!</v>
      </c>
      <c r="T202" s="26"/>
      <c r="U202" s="19" t="e">
        <f>T202*#REF!</f>
        <v>#REF!</v>
      </c>
      <c r="V202" s="23"/>
      <c r="W202" s="19" t="e">
        <f>V202*#REF!</f>
        <v>#REF!</v>
      </c>
    </row>
    <row r="203" spans="1:23" ht="19.5" customHeight="1">
      <c r="A203" s="24">
        <v>202</v>
      </c>
      <c r="B203" s="25">
        <v>255933</v>
      </c>
      <c r="C203" s="9">
        <f t="shared" si="12"/>
        <v>969.98607000000004</v>
      </c>
      <c r="D203" s="3">
        <v>24</v>
      </c>
      <c r="E203" s="11">
        <v>7.375</v>
      </c>
      <c r="F203" s="12">
        <f t="shared" si="13"/>
        <v>7.5043750000000005</v>
      </c>
      <c r="G203" s="13">
        <v>72</v>
      </c>
      <c r="H203" s="29">
        <v>10.625</v>
      </c>
      <c r="I203" s="12">
        <f t="shared" si="14"/>
        <v>22.225625000000001</v>
      </c>
      <c r="J203" s="16"/>
      <c r="K203" s="17"/>
      <c r="L203" s="17"/>
      <c r="M203" s="28"/>
      <c r="N203" s="19" t="e">
        <f>K203*#REF!</f>
        <v>#REF!</v>
      </c>
      <c r="O203" s="19" t="e">
        <f>L203*#REF!</f>
        <v>#REF!</v>
      </c>
      <c r="P203" s="30"/>
      <c r="Q203" s="35" t="e">
        <f>P203*#REF!</f>
        <v>#REF!</v>
      </c>
      <c r="R203" s="26"/>
      <c r="S203" s="34" t="e">
        <f>R203*#REF!</f>
        <v>#REF!</v>
      </c>
      <c r="T203" s="26"/>
      <c r="U203" s="19" t="e">
        <f>T203*#REF!</f>
        <v>#REF!</v>
      </c>
      <c r="V203" s="23"/>
      <c r="W203" s="19" t="e">
        <f>V203*#REF!</f>
        <v>#REF!</v>
      </c>
    </row>
    <row r="204" spans="1:23" ht="19.5" customHeight="1">
      <c r="A204" s="24">
        <v>203</v>
      </c>
      <c r="B204" s="25">
        <v>256136</v>
      </c>
      <c r="C204" s="9">
        <f t="shared" si="12"/>
        <v>970.75544000000002</v>
      </c>
      <c r="D204" s="3">
        <v>33</v>
      </c>
      <c r="E204" s="11">
        <v>10.125</v>
      </c>
      <c r="F204" s="12">
        <f t="shared" si="13"/>
        <v>10.318125</v>
      </c>
      <c r="G204" s="13">
        <v>39</v>
      </c>
      <c r="H204" s="14">
        <v>0.625</v>
      </c>
      <c r="I204" s="12">
        <f t="shared" si="14"/>
        <v>11.910625</v>
      </c>
      <c r="J204" s="16"/>
      <c r="K204" s="17"/>
      <c r="L204" s="17"/>
      <c r="M204" s="28"/>
      <c r="N204" s="19" t="e">
        <f>K204*#REF!</f>
        <v>#REF!</v>
      </c>
      <c r="O204" s="19" t="e">
        <f>L204*#REF!</f>
        <v>#REF!</v>
      </c>
      <c r="P204" s="30"/>
      <c r="Q204" s="35" t="e">
        <f>P204*#REF!</f>
        <v>#REF!</v>
      </c>
      <c r="R204" s="26"/>
      <c r="S204" s="34" t="e">
        <f>R204*#REF!</f>
        <v>#REF!</v>
      </c>
      <c r="T204" s="26"/>
      <c r="U204" s="19" t="e">
        <f>T204*#REF!</f>
        <v>#REF!</v>
      </c>
      <c r="V204" s="23"/>
      <c r="W204" s="19" t="e">
        <f>V204*#REF!</f>
        <v>#REF!</v>
      </c>
    </row>
    <row r="205" spans="1:23" ht="19.5" customHeight="1">
      <c r="A205" s="24">
        <v>204</v>
      </c>
      <c r="B205" s="25">
        <v>256798</v>
      </c>
      <c r="C205" s="9">
        <f t="shared" si="12"/>
        <v>973.26441999999997</v>
      </c>
      <c r="D205" s="3">
        <v>43</v>
      </c>
      <c r="E205" s="11">
        <v>0.875</v>
      </c>
      <c r="F205" s="12">
        <f t="shared" si="13"/>
        <v>13.136875</v>
      </c>
      <c r="G205" s="13">
        <v>24</v>
      </c>
      <c r="H205" s="14">
        <v>6.625</v>
      </c>
      <c r="I205" s="12">
        <f t="shared" si="14"/>
        <v>7.4856250000000006</v>
      </c>
      <c r="J205" s="16"/>
      <c r="K205" s="17"/>
      <c r="L205" s="17"/>
      <c r="M205" s="28"/>
      <c r="N205" s="19" t="e">
        <f>K205*#REF!</f>
        <v>#REF!</v>
      </c>
      <c r="O205" s="19" t="e">
        <f>L205*#REF!</f>
        <v>#REF!</v>
      </c>
      <c r="P205" s="30"/>
      <c r="Q205" s="35" t="e">
        <f>P205*#REF!</f>
        <v>#REF!</v>
      </c>
      <c r="R205" s="26"/>
      <c r="S205" s="34" t="e">
        <f>R205*#REF!</f>
        <v>#REF!</v>
      </c>
      <c r="T205" s="26"/>
      <c r="U205" s="19" t="e">
        <f>T205*#REF!</f>
        <v>#REF!</v>
      </c>
      <c r="V205" s="23"/>
      <c r="W205" s="19" t="e">
        <f>V205*#REF!</f>
        <v>#REF!</v>
      </c>
    </row>
    <row r="206" spans="1:23" ht="19.5" customHeight="1">
      <c r="A206" s="24">
        <v>205</v>
      </c>
      <c r="B206" s="25">
        <v>258579</v>
      </c>
      <c r="C206" s="9">
        <f t="shared" si="12"/>
        <v>980.01441</v>
      </c>
      <c r="D206" s="3">
        <v>27</v>
      </c>
      <c r="E206" s="11">
        <v>8.375</v>
      </c>
      <c r="F206" s="12">
        <f t="shared" si="13"/>
        <v>8.4443749999999991</v>
      </c>
      <c r="G206" s="13">
        <v>58</v>
      </c>
      <c r="H206" s="29">
        <v>4.625</v>
      </c>
      <c r="I206" s="12">
        <f t="shared" si="14"/>
        <v>17.805625000000003</v>
      </c>
      <c r="J206" s="16"/>
      <c r="K206" s="17"/>
      <c r="L206" s="17"/>
      <c r="M206" s="28"/>
      <c r="N206" s="19" t="e">
        <f>K206*#REF!</f>
        <v>#REF!</v>
      </c>
      <c r="O206" s="19" t="e">
        <f>L206*#REF!</f>
        <v>#REF!</v>
      </c>
      <c r="P206" s="30"/>
      <c r="Q206" s="35" t="e">
        <f>P206*#REF!</f>
        <v>#REF!</v>
      </c>
      <c r="R206" s="26"/>
      <c r="S206" s="34" t="e">
        <f>R206*#REF!</f>
        <v>#REF!</v>
      </c>
      <c r="T206" s="26"/>
      <c r="U206" s="19" t="e">
        <f>T206*#REF!</f>
        <v>#REF!</v>
      </c>
      <c r="V206" s="23"/>
      <c r="W206" s="19" t="e">
        <f>V206*#REF!</f>
        <v>#REF!</v>
      </c>
    </row>
    <row r="207" spans="1:23" ht="19.5" customHeight="1">
      <c r="A207" s="24">
        <v>206</v>
      </c>
      <c r="B207" s="25">
        <v>261824</v>
      </c>
      <c r="C207" s="9">
        <f t="shared" si="12"/>
        <v>992.31295999999998</v>
      </c>
      <c r="D207" s="3">
        <v>21</v>
      </c>
      <c r="E207" s="11">
        <v>6.5</v>
      </c>
      <c r="F207" s="12">
        <f t="shared" si="13"/>
        <v>6.5674999999999999</v>
      </c>
      <c r="G207" s="13">
        <v>97</v>
      </c>
      <c r="H207" s="29">
        <v>0.625</v>
      </c>
      <c r="I207" s="12">
        <f t="shared" si="14"/>
        <v>29.600625000000001</v>
      </c>
      <c r="J207" s="16"/>
      <c r="K207" s="17"/>
      <c r="L207" s="17"/>
      <c r="M207" s="28"/>
      <c r="N207" s="19" t="e">
        <f>K207*#REF!</f>
        <v>#REF!</v>
      </c>
      <c r="O207" s="19" t="e">
        <f>L207*#REF!</f>
        <v>#REF!</v>
      </c>
      <c r="P207" s="30"/>
      <c r="Q207" s="35" t="e">
        <f>P207*#REF!</f>
        <v>#REF!</v>
      </c>
      <c r="R207" s="26"/>
      <c r="S207" s="34" t="e">
        <f>R207*#REF!</f>
        <v>#REF!</v>
      </c>
      <c r="T207" s="26"/>
      <c r="U207" s="19" t="e">
        <f>T207*#REF!</f>
        <v>#REF!</v>
      </c>
      <c r="V207" s="23"/>
      <c r="W207" s="19" t="e">
        <f>V207*#REF!</f>
        <v>#REF!</v>
      </c>
    </row>
    <row r="208" spans="1:23" ht="19.5" customHeight="1">
      <c r="A208" s="24">
        <v>207</v>
      </c>
      <c r="B208" s="25">
        <v>265458</v>
      </c>
      <c r="C208" s="9">
        <f t="shared" si="12"/>
        <v>1006.08582</v>
      </c>
      <c r="D208" s="3">
        <v>30</v>
      </c>
      <c r="E208" s="11">
        <v>9.25</v>
      </c>
      <c r="F208" s="12">
        <f t="shared" si="13"/>
        <v>9.3812499999999996</v>
      </c>
      <c r="G208" s="13">
        <v>48</v>
      </c>
      <c r="H208" s="29">
        <v>8.625</v>
      </c>
      <c r="I208" s="12">
        <f t="shared" si="14"/>
        <v>14.855625</v>
      </c>
      <c r="J208" s="16"/>
      <c r="K208" s="17">
        <f>74756*1.7</f>
        <v>127085.2</v>
      </c>
      <c r="L208" s="17">
        <f>19731*1.7</f>
        <v>33542.699999999997</v>
      </c>
      <c r="M208" s="28" t="s">
        <v>16</v>
      </c>
      <c r="N208" s="37" t="e">
        <f>K208*#REF!</f>
        <v>#REF!</v>
      </c>
      <c r="O208" s="37" t="e">
        <f>L208*#REF!</f>
        <v>#REF!</v>
      </c>
      <c r="P208" s="30"/>
      <c r="Q208" s="35" t="e">
        <f>P208*#REF!</f>
        <v>#REF!</v>
      </c>
      <c r="R208" s="26"/>
      <c r="S208" s="34" t="e">
        <f>R208*#REF!</f>
        <v>#REF!</v>
      </c>
      <c r="T208" s="26"/>
      <c r="U208" s="19" t="e">
        <f>T208*#REF!</f>
        <v>#REF!</v>
      </c>
      <c r="V208" s="23"/>
      <c r="W208" s="19" t="e">
        <f>V208*#REF!</f>
        <v>#REF!</v>
      </c>
    </row>
    <row r="209" spans="1:23" ht="19.5" customHeight="1">
      <c r="A209" s="24">
        <v>208</v>
      </c>
      <c r="B209" s="25">
        <v>266104</v>
      </c>
      <c r="C209" s="9">
        <f t="shared" si="12"/>
        <v>1008.53416</v>
      </c>
      <c r="D209" s="3">
        <v>36</v>
      </c>
      <c r="E209" s="11">
        <v>11.125</v>
      </c>
      <c r="F209" s="12">
        <f t="shared" si="13"/>
        <v>11.258125</v>
      </c>
      <c r="G209" s="13">
        <v>34</v>
      </c>
      <c r="H209" s="29">
        <v>2.625</v>
      </c>
      <c r="I209" s="12">
        <f t="shared" si="14"/>
        <v>10.435625</v>
      </c>
      <c r="J209" s="16"/>
      <c r="K209" s="17"/>
      <c r="L209" s="17"/>
      <c r="M209" s="28"/>
      <c r="N209" s="37" t="e">
        <f>K209*#REF!</f>
        <v>#REF!</v>
      </c>
      <c r="O209" s="37" t="e">
        <f>L209*#REF!</f>
        <v>#REF!</v>
      </c>
      <c r="P209" s="30"/>
      <c r="Q209" s="35" t="e">
        <f>P209*#REF!</f>
        <v>#REF!</v>
      </c>
      <c r="R209" s="26"/>
      <c r="S209" s="34" t="e">
        <f>R209*#REF!</f>
        <v>#REF!</v>
      </c>
      <c r="T209" s="26"/>
      <c r="U209" s="19" t="e">
        <f>T209*#REF!</f>
        <v>#REF!</v>
      </c>
      <c r="V209" s="23"/>
      <c r="W209" s="19" t="e">
        <f>V209*#REF!</f>
        <v>#REF!</v>
      </c>
    </row>
    <row r="210" spans="1:23" ht="19.5" customHeight="1">
      <c r="A210" s="24">
        <v>209</v>
      </c>
      <c r="B210" s="25">
        <v>266385</v>
      </c>
      <c r="C210" s="9">
        <f t="shared" si="12"/>
        <v>1009.59915</v>
      </c>
      <c r="D210" s="3">
        <v>70</v>
      </c>
      <c r="E210" s="11">
        <v>9.25</v>
      </c>
      <c r="F210" s="12">
        <f t="shared" si="13"/>
        <v>21.581249999999997</v>
      </c>
      <c r="G210" s="13">
        <v>10</v>
      </c>
      <c r="H210" s="29">
        <v>0.625</v>
      </c>
      <c r="I210" s="12">
        <f t="shared" si="14"/>
        <v>3.0656249999999998</v>
      </c>
      <c r="J210" s="16"/>
      <c r="K210" s="17"/>
      <c r="L210" s="17"/>
      <c r="M210" s="28"/>
      <c r="N210" s="19" t="e">
        <f>K210*#REF!</f>
        <v>#REF!</v>
      </c>
      <c r="O210" s="19" t="e">
        <f>L210*#REF!</f>
        <v>#REF!</v>
      </c>
      <c r="P210" s="30"/>
      <c r="Q210" s="35" t="e">
        <f>P210*#REF!</f>
        <v>#REF!</v>
      </c>
      <c r="R210" s="26"/>
      <c r="S210" s="34" t="e">
        <f>R210*#REF!</f>
        <v>#REF!</v>
      </c>
      <c r="T210" s="26"/>
      <c r="U210" s="19" t="e">
        <f>T210*#REF!</f>
        <v>#REF!</v>
      </c>
      <c r="V210" s="23"/>
      <c r="W210" s="19" t="e">
        <f>V210*#REF!</f>
        <v>#REF!</v>
      </c>
    </row>
    <row r="211" spans="1:23" ht="19.5" customHeight="1">
      <c r="A211" s="24">
        <v>210</v>
      </c>
      <c r="B211" s="25">
        <v>266577</v>
      </c>
      <c r="C211" s="9">
        <f t="shared" si="12"/>
        <v>1010.32683</v>
      </c>
      <c r="D211" s="3">
        <v>49</v>
      </c>
      <c r="E211" s="11">
        <v>2.75</v>
      </c>
      <c r="F211" s="12">
        <f t="shared" si="13"/>
        <v>15.01375</v>
      </c>
      <c r="G211" s="13">
        <v>19</v>
      </c>
      <c r="H211" s="29">
        <v>8.625</v>
      </c>
      <c r="I211" s="12">
        <f t="shared" si="14"/>
        <v>6.0106250000000001</v>
      </c>
      <c r="J211" s="16"/>
      <c r="K211" s="17"/>
      <c r="L211" s="17"/>
      <c r="M211" s="28"/>
      <c r="N211" s="19" t="e">
        <f>K211*#REF!</f>
        <v>#REF!</v>
      </c>
      <c r="O211" s="19" t="e">
        <f>L211*#REF!</f>
        <v>#REF!</v>
      </c>
      <c r="P211" s="30"/>
      <c r="Q211" s="35" t="e">
        <f>P211*#REF!</f>
        <v>#REF!</v>
      </c>
      <c r="R211" s="26"/>
      <c r="S211" s="34" t="e">
        <f>R211*#REF!</f>
        <v>#REF!</v>
      </c>
      <c r="T211" s="26"/>
      <c r="U211" s="19" t="e">
        <f>T211*#REF!</f>
        <v>#REF!</v>
      </c>
      <c r="V211" s="23"/>
      <c r="W211" s="19" t="e">
        <f>V211*#REF!</f>
        <v>#REF!</v>
      </c>
    </row>
    <row r="212" spans="1:23" ht="19.5" customHeight="1">
      <c r="A212" s="24">
        <v>211</v>
      </c>
      <c r="B212" s="25">
        <v>266863</v>
      </c>
      <c r="C212" s="9">
        <f t="shared" si="12"/>
        <v>1011.41077</v>
      </c>
      <c r="D212" s="3">
        <v>40</v>
      </c>
      <c r="E212" s="11"/>
      <c r="F212" s="12">
        <f t="shared" si="13"/>
        <v>12.2</v>
      </c>
      <c r="G212" s="13">
        <v>29</v>
      </c>
      <c r="H212" s="14">
        <v>4.625</v>
      </c>
      <c r="I212" s="12">
        <f t="shared" si="14"/>
        <v>8.9606250000000003</v>
      </c>
      <c r="J212" s="16"/>
      <c r="K212" s="17"/>
      <c r="L212" s="17"/>
      <c r="M212" s="28"/>
      <c r="N212" s="19" t="e">
        <f>K212*#REF!</f>
        <v>#REF!</v>
      </c>
      <c r="O212" s="19" t="e">
        <f>L212*#REF!</f>
        <v>#REF!</v>
      </c>
      <c r="P212" s="30"/>
      <c r="Q212" s="35" t="e">
        <f>P212*#REF!</f>
        <v>#REF!</v>
      </c>
      <c r="R212" s="26"/>
      <c r="S212" s="34" t="e">
        <f>R212*#REF!</f>
        <v>#REF!</v>
      </c>
      <c r="T212" s="26"/>
      <c r="U212" s="19" t="e">
        <f>T212*#REF!</f>
        <v>#REF!</v>
      </c>
      <c r="V212" s="23"/>
      <c r="W212" s="19" t="e">
        <f>V212*#REF!</f>
        <v>#REF!</v>
      </c>
    </row>
    <row r="213" spans="1:23" ht="19.5" customHeight="1">
      <c r="A213" s="24">
        <v>212</v>
      </c>
      <c r="B213" s="25">
        <v>269499</v>
      </c>
      <c r="C213" s="9">
        <f t="shared" si="12"/>
        <v>1021.40121</v>
      </c>
      <c r="D213" s="3">
        <v>26</v>
      </c>
      <c r="E213" s="11">
        <v>1.875</v>
      </c>
      <c r="F213" s="12">
        <f t="shared" si="13"/>
        <v>7.9768749999999997</v>
      </c>
      <c r="G213" s="13">
        <v>68</v>
      </c>
      <c r="H213" s="29">
        <v>0.625</v>
      </c>
      <c r="I213" s="12">
        <f t="shared" si="14"/>
        <v>20.755624999999998</v>
      </c>
      <c r="J213" s="16"/>
      <c r="K213" s="17"/>
      <c r="L213" s="17"/>
      <c r="M213" s="28"/>
      <c r="N213" s="19" t="e">
        <f>K213*#REF!</f>
        <v>#REF!</v>
      </c>
      <c r="O213" s="19" t="e">
        <f>L213*#REF!</f>
        <v>#REF!</v>
      </c>
      <c r="P213" s="30"/>
      <c r="Q213" s="35" t="e">
        <f>P213*#REF!</f>
        <v>#REF!</v>
      </c>
      <c r="R213" s="26"/>
      <c r="S213" s="34" t="e">
        <f>R213*#REF!</f>
        <v>#REF!</v>
      </c>
      <c r="T213" s="26"/>
      <c r="U213" s="19" t="e">
        <f>T213*#REF!</f>
        <v>#REF!</v>
      </c>
      <c r="V213" s="23"/>
      <c r="W213" s="19" t="e">
        <f>V213*#REF!</f>
        <v>#REF!</v>
      </c>
    </row>
    <row r="214" spans="1:23" ht="19.5" customHeight="1">
      <c r="A214" s="24">
        <v>213</v>
      </c>
      <c r="B214" s="25">
        <v>271299</v>
      </c>
      <c r="C214" s="9">
        <f t="shared" si="12"/>
        <v>1028.2232099999999</v>
      </c>
      <c r="D214" s="3">
        <v>104</v>
      </c>
      <c r="E214" s="11">
        <v>7.375</v>
      </c>
      <c r="F214" s="12">
        <f t="shared" si="13"/>
        <v>31.904374999999998</v>
      </c>
      <c r="G214" s="13">
        <v>5</v>
      </c>
      <c r="H214" s="29">
        <v>2.625</v>
      </c>
      <c r="I214" s="12">
        <f t="shared" si="14"/>
        <v>1.590625</v>
      </c>
      <c r="J214" s="16"/>
      <c r="K214" s="17"/>
      <c r="L214" s="17"/>
      <c r="M214" s="28"/>
      <c r="N214" s="19" t="e">
        <f>K214*#REF!</f>
        <v>#REF!</v>
      </c>
      <c r="O214" s="19" t="e">
        <f>L214*#REF!</f>
        <v>#REF!</v>
      </c>
      <c r="P214" s="30"/>
      <c r="Q214" s="35" t="e">
        <f>P214*#REF!</f>
        <v>#REF!</v>
      </c>
      <c r="R214" s="26"/>
      <c r="S214" s="34" t="e">
        <f>R214*#REF!</f>
        <v>#REF!</v>
      </c>
      <c r="T214" s="26"/>
      <c r="U214" s="19" t="e">
        <f>T214*#REF!</f>
        <v>#REF!</v>
      </c>
      <c r="V214" s="23"/>
      <c r="W214" s="19" t="e">
        <f>V214*#REF!</f>
        <v>#REF!</v>
      </c>
    </row>
    <row r="215" spans="1:23" ht="19.5" customHeight="1">
      <c r="A215" s="24">
        <v>214</v>
      </c>
      <c r="B215" s="25">
        <v>273142</v>
      </c>
      <c r="C215" s="9">
        <f t="shared" si="12"/>
        <v>1035.2081800000001</v>
      </c>
      <c r="D215" s="3">
        <v>24</v>
      </c>
      <c r="E215" s="11">
        <v>7.375</v>
      </c>
      <c r="F215" s="12">
        <f t="shared" si="13"/>
        <v>7.5043750000000005</v>
      </c>
      <c r="G215" s="13">
        <v>77</v>
      </c>
      <c r="H215" s="29">
        <v>8.625</v>
      </c>
      <c r="I215" s="12">
        <f t="shared" si="14"/>
        <v>23.700624999999999</v>
      </c>
      <c r="J215" s="16"/>
      <c r="K215" s="17"/>
      <c r="L215" s="17"/>
      <c r="M215" s="28"/>
      <c r="N215" s="19" t="e">
        <f>K215*#REF!</f>
        <v>#REF!</v>
      </c>
      <c r="O215" s="19" t="e">
        <f>L215*#REF!</f>
        <v>#REF!</v>
      </c>
      <c r="P215" s="30"/>
      <c r="Q215" s="35" t="e">
        <f>P215*#REF!</f>
        <v>#REF!</v>
      </c>
      <c r="R215" s="26"/>
      <c r="S215" s="34" t="e">
        <f>R215*#REF!</f>
        <v>#REF!</v>
      </c>
      <c r="T215" s="26"/>
      <c r="U215" s="19" t="e">
        <f>T215*#REF!</f>
        <v>#REF!</v>
      </c>
      <c r="V215" s="23"/>
      <c r="W215" s="19" t="e">
        <f>V215*#REF!</f>
        <v>#REF!</v>
      </c>
    </row>
    <row r="216" spans="1:23" ht="19.5" customHeight="1">
      <c r="A216" s="24">
        <v>215</v>
      </c>
      <c r="B216" s="25">
        <v>274999</v>
      </c>
      <c r="C216" s="9">
        <f t="shared" si="12"/>
        <v>1042.24621</v>
      </c>
      <c r="D216" s="3">
        <v>21</v>
      </c>
      <c r="E216" s="11">
        <v>6.5</v>
      </c>
      <c r="F216" s="12">
        <f t="shared" si="13"/>
        <v>6.5674999999999999</v>
      </c>
      <c r="G216" s="13">
        <v>101</v>
      </c>
      <c r="H216" s="29">
        <v>10.625</v>
      </c>
      <c r="I216" s="12">
        <f t="shared" si="14"/>
        <v>31.070625</v>
      </c>
      <c r="J216" s="16"/>
      <c r="K216" s="17"/>
      <c r="L216" s="17"/>
      <c r="M216" s="28"/>
      <c r="N216" s="19" t="e">
        <f>K216*#REF!</f>
        <v>#REF!</v>
      </c>
      <c r="O216" s="19" t="e">
        <f>L216*#REF!</f>
        <v>#REF!</v>
      </c>
      <c r="P216" s="30"/>
      <c r="Q216" s="35" t="e">
        <f>P216*#REF!</f>
        <v>#REF!</v>
      </c>
      <c r="R216" s="26"/>
      <c r="S216" s="34" t="e">
        <f>R216*#REF!</f>
        <v>#REF!</v>
      </c>
      <c r="T216" s="26"/>
      <c r="U216" s="19" t="e">
        <f>T216*#REF!</f>
        <v>#REF!</v>
      </c>
      <c r="V216" s="23"/>
      <c r="W216" s="19" t="e">
        <f>V216*#REF!</f>
        <v>#REF!</v>
      </c>
    </row>
    <row r="217" spans="1:23" ht="19.5" customHeight="1">
      <c r="A217" s="24">
        <v>216</v>
      </c>
      <c r="B217" s="25">
        <v>278851</v>
      </c>
      <c r="C217" s="9">
        <f t="shared" si="12"/>
        <v>1056.84529</v>
      </c>
      <c r="D217" s="3">
        <v>58</v>
      </c>
      <c r="E217" s="11">
        <v>5.5</v>
      </c>
      <c r="F217" s="12">
        <f t="shared" si="13"/>
        <v>17.827500000000001</v>
      </c>
      <c r="G217" s="13">
        <v>14</v>
      </c>
      <c r="H217" s="29">
        <v>10.625</v>
      </c>
      <c r="I217" s="12">
        <f t="shared" si="14"/>
        <v>4.5356249999999996</v>
      </c>
      <c r="J217" s="16"/>
      <c r="K217" s="17"/>
      <c r="L217" s="17"/>
      <c r="M217" s="28"/>
      <c r="N217" s="19" t="e">
        <f>K217*#REF!</f>
        <v>#REF!</v>
      </c>
      <c r="O217" s="19" t="e">
        <f>L217*#REF!</f>
        <v>#REF!</v>
      </c>
      <c r="P217" s="30"/>
      <c r="Q217" s="35" t="e">
        <f>P217*#REF!</f>
        <v>#REF!</v>
      </c>
      <c r="R217" s="26"/>
      <c r="S217" s="34" t="e">
        <f>R217*#REF!</f>
        <v>#REF!</v>
      </c>
      <c r="T217" s="26"/>
      <c r="U217" s="19" t="e">
        <f>T217*#REF!</f>
        <v>#REF!</v>
      </c>
      <c r="V217" s="23"/>
      <c r="W217" s="19" t="e">
        <f>V217*#REF!</f>
        <v>#REF!</v>
      </c>
    </row>
    <row r="218" spans="1:23" ht="19.5" customHeight="1">
      <c r="A218" s="24">
        <v>217</v>
      </c>
      <c r="B218" s="25">
        <v>280358</v>
      </c>
      <c r="C218" s="9">
        <f t="shared" si="12"/>
        <v>1062.55682</v>
      </c>
      <c r="D218" s="3">
        <v>27</v>
      </c>
      <c r="E218" s="11">
        <v>8.375</v>
      </c>
      <c r="F218" s="12">
        <f t="shared" si="13"/>
        <v>8.4443749999999991</v>
      </c>
      <c r="G218" s="13">
        <v>63</v>
      </c>
      <c r="H218" s="29">
        <v>2.625</v>
      </c>
      <c r="I218" s="12">
        <f t="shared" si="14"/>
        <v>19.280625000000001</v>
      </c>
      <c r="J218" s="16"/>
      <c r="K218" s="17"/>
      <c r="L218" s="17"/>
      <c r="M218" s="28"/>
      <c r="N218" s="19" t="e">
        <f>K218*#REF!</f>
        <v>#REF!</v>
      </c>
      <c r="O218" s="19" t="e">
        <f>L218*#REF!</f>
        <v>#REF!</v>
      </c>
      <c r="P218" s="30"/>
      <c r="Q218" s="35" t="e">
        <f>P218*#REF!</f>
        <v>#REF!</v>
      </c>
      <c r="R218" s="26"/>
      <c r="S218" s="34" t="e">
        <f>R218*#REF!</f>
        <v>#REF!</v>
      </c>
      <c r="T218" s="26"/>
      <c r="U218" s="19" t="e">
        <f>T218*#REF!</f>
        <v>#REF!</v>
      </c>
      <c r="V218" s="23"/>
      <c r="W218" s="19" t="e">
        <f>V218*#REF!</f>
        <v>#REF!</v>
      </c>
    </row>
    <row r="219" spans="1:23" ht="19.5" customHeight="1">
      <c r="A219" s="24">
        <v>218</v>
      </c>
      <c r="B219" s="25">
        <v>287492</v>
      </c>
      <c r="C219" s="9">
        <f t="shared" si="12"/>
        <v>1089.5946799999999</v>
      </c>
      <c r="D219" s="3">
        <v>107</v>
      </c>
      <c r="E219" s="11">
        <v>8.375</v>
      </c>
      <c r="F219" s="12">
        <f t="shared" si="13"/>
        <v>32.844374999999999</v>
      </c>
      <c r="G219" s="13">
        <v>5</v>
      </c>
      <c r="H219" s="29">
        <v>2.625</v>
      </c>
      <c r="I219" s="12">
        <f t="shared" si="14"/>
        <v>1.590625</v>
      </c>
      <c r="J219" s="16"/>
      <c r="K219" s="17"/>
      <c r="L219" s="17"/>
      <c r="M219" s="28"/>
      <c r="N219" s="19" t="e">
        <f>K219*#REF!</f>
        <v>#REF!</v>
      </c>
      <c r="O219" s="19" t="e">
        <f>L219*#REF!</f>
        <v>#REF!</v>
      </c>
      <c r="P219" s="30"/>
      <c r="Q219" s="35" t="e">
        <f>P219*#REF!</f>
        <v>#REF!</v>
      </c>
      <c r="R219" s="26"/>
      <c r="S219" s="34" t="e">
        <f>R219*#REF!</f>
        <v>#REF!</v>
      </c>
      <c r="T219" s="26"/>
      <c r="U219" s="19" t="e">
        <f>T219*#REF!</f>
        <v>#REF!</v>
      </c>
      <c r="V219" s="23"/>
      <c r="W219" s="19" t="e">
        <f>V219*#REF!</f>
        <v>#REF!</v>
      </c>
    </row>
    <row r="220" spans="1:23" ht="19.5" customHeight="1">
      <c r="A220" s="24">
        <v>219</v>
      </c>
      <c r="B220" s="25">
        <v>288174</v>
      </c>
      <c r="C220" s="9">
        <f t="shared" si="12"/>
        <v>1092.1794600000001</v>
      </c>
      <c r="D220" s="3">
        <v>21</v>
      </c>
      <c r="E220" s="11">
        <v>6.5</v>
      </c>
      <c r="F220" s="12">
        <f t="shared" si="13"/>
        <v>6.5674999999999999</v>
      </c>
      <c r="G220" s="13">
        <v>106</v>
      </c>
      <c r="H220" s="29">
        <v>8.625</v>
      </c>
      <c r="I220" s="12">
        <f t="shared" si="14"/>
        <v>32.545625000000001</v>
      </c>
      <c r="J220" s="16"/>
      <c r="K220" s="17"/>
      <c r="L220" s="17"/>
      <c r="M220" s="28"/>
      <c r="N220" s="19" t="e">
        <f>K220*#REF!</f>
        <v>#REF!</v>
      </c>
      <c r="O220" s="19" t="e">
        <f>L220*#REF!</f>
        <v>#REF!</v>
      </c>
      <c r="P220" s="30"/>
      <c r="Q220" s="35" t="e">
        <f>P220*#REF!</f>
        <v>#REF!</v>
      </c>
      <c r="R220" s="26"/>
      <c r="S220" s="34" t="e">
        <f>R220*#REF!</f>
        <v>#REF!</v>
      </c>
      <c r="T220" s="26"/>
      <c r="U220" s="19" t="e">
        <f>T220*#REF!</f>
        <v>#REF!</v>
      </c>
      <c r="V220" s="23"/>
      <c r="W220" s="19" t="e">
        <f>V220*#REF!</f>
        <v>#REF!</v>
      </c>
    </row>
    <row r="221" spans="1:23" ht="19.5" customHeight="1">
      <c r="A221" s="24">
        <v>220</v>
      </c>
      <c r="B221" s="25">
        <v>288670</v>
      </c>
      <c r="C221" s="9">
        <f t="shared" si="12"/>
        <v>1094.0592999999999</v>
      </c>
      <c r="D221" s="3">
        <v>33</v>
      </c>
      <c r="E221" s="11">
        <v>10.125</v>
      </c>
      <c r="F221" s="12">
        <f t="shared" si="13"/>
        <v>10.318125</v>
      </c>
      <c r="G221" s="13">
        <v>43</v>
      </c>
      <c r="H221" s="29">
        <v>10.625</v>
      </c>
      <c r="I221" s="12">
        <f t="shared" si="14"/>
        <v>13.380625</v>
      </c>
      <c r="J221" s="16"/>
      <c r="K221" s="17"/>
      <c r="L221" s="17"/>
      <c r="M221" s="28"/>
      <c r="N221" s="19" t="e">
        <f>K221*#REF!</f>
        <v>#REF!</v>
      </c>
      <c r="O221" s="19" t="e">
        <f>L221*#REF!</f>
        <v>#REF!</v>
      </c>
      <c r="P221" s="30"/>
      <c r="Q221" s="35" t="e">
        <f>P221*#REF!</f>
        <v>#REF!</v>
      </c>
      <c r="R221" s="26"/>
      <c r="S221" s="34" t="e">
        <f>R221*#REF!</f>
        <v>#REF!</v>
      </c>
      <c r="T221" s="26"/>
      <c r="U221" s="19" t="e">
        <f>T221*#REF!</f>
        <v>#REF!</v>
      </c>
      <c r="V221" s="23"/>
      <c r="W221" s="19" t="e">
        <f>V221*#REF!</f>
        <v>#REF!</v>
      </c>
    </row>
    <row r="222" spans="1:23" ht="19.5" customHeight="1">
      <c r="A222" s="24">
        <v>221</v>
      </c>
      <c r="B222" s="25">
        <v>288925</v>
      </c>
      <c r="C222" s="9">
        <f t="shared" si="12"/>
        <v>1095.02575</v>
      </c>
      <c r="D222" s="3">
        <v>26</v>
      </c>
      <c r="E222" s="11">
        <v>1.875</v>
      </c>
      <c r="F222" s="12">
        <f t="shared" si="13"/>
        <v>7.9768749999999997</v>
      </c>
      <c r="G222" s="13">
        <v>72</v>
      </c>
      <c r="H222" s="29">
        <v>10.625</v>
      </c>
      <c r="I222" s="12">
        <f t="shared" si="14"/>
        <v>22.225625000000001</v>
      </c>
      <c r="J222" s="16"/>
      <c r="K222" s="17"/>
      <c r="L222" s="17"/>
      <c r="M222" s="28"/>
      <c r="N222" s="19" t="e">
        <f>K222*#REF!</f>
        <v>#REF!</v>
      </c>
      <c r="O222" s="19" t="e">
        <f>L222*#REF!</f>
        <v>#REF!</v>
      </c>
      <c r="P222" s="30"/>
      <c r="Q222" s="35" t="e">
        <f>P222*#REF!</f>
        <v>#REF!</v>
      </c>
      <c r="R222" s="26"/>
      <c r="S222" s="34" t="e">
        <f>R222*#REF!</f>
        <v>#REF!</v>
      </c>
      <c r="T222" s="26"/>
      <c r="U222" s="19" t="e">
        <f>T222*#REF!</f>
        <v>#REF!</v>
      </c>
      <c r="V222" s="23"/>
      <c r="W222" s="19" t="e">
        <f>V222*#REF!</f>
        <v>#REF!</v>
      </c>
    </row>
    <row r="223" spans="1:23" ht="19.5" customHeight="1">
      <c r="A223" s="24">
        <v>222</v>
      </c>
      <c r="B223" s="25">
        <v>290053</v>
      </c>
      <c r="C223" s="9">
        <f t="shared" si="12"/>
        <v>1099.30087</v>
      </c>
      <c r="D223" s="3">
        <v>73</v>
      </c>
      <c r="E223" s="11">
        <v>10.125</v>
      </c>
      <c r="F223" s="12">
        <f t="shared" si="13"/>
        <v>22.518125000000001</v>
      </c>
      <c r="G223" s="13">
        <v>10</v>
      </c>
      <c r="H223" s="14">
        <v>0.625</v>
      </c>
      <c r="I223" s="12">
        <f t="shared" si="14"/>
        <v>3.0656249999999998</v>
      </c>
      <c r="J223" s="16"/>
      <c r="K223" s="17"/>
      <c r="L223" s="17"/>
      <c r="M223" s="28"/>
      <c r="N223" s="19" t="e">
        <f>K223*#REF!</f>
        <v>#REF!</v>
      </c>
      <c r="O223" s="19" t="e">
        <f>L223*#REF!</f>
        <v>#REF!</v>
      </c>
      <c r="P223" s="30"/>
      <c r="Q223" s="35" t="e">
        <f>P223*#REF!</f>
        <v>#REF!</v>
      </c>
      <c r="R223" s="26"/>
      <c r="S223" s="34" t="e">
        <f>R223*#REF!</f>
        <v>#REF!</v>
      </c>
      <c r="T223" s="26"/>
      <c r="U223" s="19" t="e">
        <f>T223*#REF!</f>
        <v>#REF!</v>
      </c>
      <c r="V223" s="23"/>
      <c r="W223" s="19" t="e">
        <f>V223*#REF!</f>
        <v>#REF!</v>
      </c>
    </row>
    <row r="224" spans="1:23" ht="19.5" customHeight="1">
      <c r="A224" s="24">
        <v>223</v>
      </c>
      <c r="B224" s="25">
        <v>290350</v>
      </c>
      <c r="C224" s="9">
        <f t="shared" si="12"/>
        <v>1100.4265</v>
      </c>
      <c r="D224" s="3">
        <v>24</v>
      </c>
      <c r="E224" s="11">
        <v>7.375</v>
      </c>
      <c r="F224" s="12">
        <f t="shared" si="13"/>
        <v>7.5043750000000005</v>
      </c>
      <c r="G224" s="13">
        <v>82</v>
      </c>
      <c r="H224" s="29">
        <v>6.625</v>
      </c>
      <c r="I224" s="12">
        <f t="shared" si="14"/>
        <v>25.175624999999997</v>
      </c>
      <c r="J224" s="16"/>
      <c r="K224" s="17"/>
      <c r="L224" s="17"/>
      <c r="M224" s="28"/>
      <c r="N224" s="19" t="e">
        <f>K224*#REF!</f>
        <v>#REF!</v>
      </c>
      <c r="O224" s="19" t="e">
        <f>L224*#REF!</f>
        <v>#REF!</v>
      </c>
      <c r="P224" s="30"/>
      <c r="Q224" s="35" t="e">
        <f>P224*#REF!</f>
        <v>#REF!</v>
      </c>
      <c r="R224" s="26"/>
      <c r="S224" s="34" t="e">
        <f>R224*#REF!</f>
        <v>#REF!</v>
      </c>
      <c r="T224" s="26"/>
      <c r="U224" s="19" t="e">
        <f>T224*#REF!</f>
        <v>#REF!</v>
      </c>
      <c r="V224" s="23"/>
      <c r="W224" s="19" t="e">
        <f>V224*#REF!</f>
        <v>#REF!</v>
      </c>
    </row>
    <row r="225" spans="1:23" ht="19.5" customHeight="1">
      <c r="A225" s="24">
        <v>224</v>
      </c>
      <c r="B225" s="25">
        <v>292345</v>
      </c>
      <c r="C225" s="9">
        <f t="shared" si="12"/>
        <v>1107.9875500000001</v>
      </c>
      <c r="D225" s="3">
        <v>30</v>
      </c>
      <c r="E225" s="11">
        <v>9.25</v>
      </c>
      <c r="F225" s="12">
        <f t="shared" si="13"/>
        <v>9.3812499999999996</v>
      </c>
      <c r="G225" s="13">
        <v>53</v>
      </c>
      <c r="H225" s="14">
        <v>6.625</v>
      </c>
      <c r="I225" s="12">
        <f t="shared" si="14"/>
        <v>16.330624999999998</v>
      </c>
      <c r="J225" s="16"/>
      <c r="K225" s="17"/>
      <c r="L225" s="17"/>
      <c r="M225" s="28"/>
      <c r="N225" s="19" t="e">
        <f>K225*#REF!</f>
        <v>#REF!</v>
      </c>
      <c r="O225" s="19" t="e">
        <f>L225*#REF!</f>
        <v>#REF!</v>
      </c>
      <c r="P225" s="30"/>
      <c r="Q225" s="35" t="e">
        <f>P225*#REF!</f>
        <v>#REF!</v>
      </c>
      <c r="R225" s="26"/>
      <c r="S225" s="34" t="e">
        <f>R225*#REF!</f>
        <v>#REF!</v>
      </c>
      <c r="T225" s="26"/>
      <c r="U225" s="19" t="e">
        <f>T225*#REF!</f>
        <v>#REF!</v>
      </c>
      <c r="V225" s="23"/>
      <c r="W225" s="19" t="e">
        <f>V225*#REF!</f>
        <v>#REF!</v>
      </c>
    </row>
    <row r="226" spans="1:23" ht="19.5" customHeight="1">
      <c r="A226" s="24">
        <v>225</v>
      </c>
      <c r="B226" s="25">
        <v>294794</v>
      </c>
      <c r="C226" s="9">
        <f t="shared" si="12"/>
        <v>1117.26926</v>
      </c>
      <c r="D226" s="3">
        <v>46</v>
      </c>
      <c r="E226" s="11">
        <v>1.875</v>
      </c>
      <c r="F226" s="12">
        <f t="shared" si="13"/>
        <v>14.076874999999999</v>
      </c>
      <c r="G226" s="13">
        <v>24</v>
      </c>
      <c r="H226" s="29">
        <v>6.625</v>
      </c>
      <c r="I226" s="12">
        <f t="shared" si="14"/>
        <v>7.4856250000000006</v>
      </c>
      <c r="J226" s="16"/>
      <c r="K226" s="17"/>
      <c r="L226" s="17"/>
      <c r="M226" s="28"/>
      <c r="N226" s="19" t="e">
        <f>K226*#REF!</f>
        <v>#REF!</v>
      </c>
      <c r="O226" s="19" t="e">
        <f>L226*#REF!</f>
        <v>#REF!</v>
      </c>
      <c r="P226" s="30"/>
      <c r="Q226" s="35" t="e">
        <f>P226*#REF!</f>
        <v>#REF!</v>
      </c>
      <c r="R226" s="26"/>
      <c r="S226" s="34" t="e">
        <f>R226*#REF!</f>
        <v>#REF!</v>
      </c>
      <c r="T226" s="26"/>
      <c r="U226" s="19" t="e">
        <f>T226*#REF!</f>
        <v>#REF!</v>
      </c>
      <c r="V226" s="23"/>
      <c r="W226" s="19" t="e">
        <f>V226*#REF!</f>
        <v>#REF!</v>
      </c>
    </row>
    <row r="227" spans="1:23" ht="19.5" customHeight="1">
      <c r="A227" s="24">
        <v>226</v>
      </c>
      <c r="B227" s="25">
        <v>300941</v>
      </c>
      <c r="C227" s="9">
        <f t="shared" si="12"/>
        <v>1140.56639</v>
      </c>
      <c r="D227" s="3">
        <v>52</v>
      </c>
      <c r="E227" s="11">
        <v>3.75</v>
      </c>
      <c r="F227" s="12">
        <f t="shared" si="13"/>
        <v>15.953749999999999</v>
      </c>
      <c r="G227" s="13">
        <v>19</v>
      </c>
      <c r="H227" s="29">
        <v>8.625</v>
      </c>
      <c r="I227" s="12">
        <f t="shared" si="14"/>
        <v>6.0106250000000001</v>
      </c>
      <c r="J227" s="16"/>
      <c r="K227" s="17"/>
      <c r="L227" s="17"/>
      <c r="M227" s="28"/>
      <c r="N227" s="19" t="e">
        <f>K227*#REF!</f>
        <v>#REF!</v>
      </c>
      <c r="O227" s="19" t="e">
        <f>L227*#REF!</f>
        <v>#REF!</v>
      </c>
      <c r="P227" s="30"/>
      <c r="Q227" s="35" t="e">
        <f>P227*#REF!</f>
        <v>#REF!</v>
      </c>
      <c r="R227" s="26"/>
      <c r="S227" s="34" t="e">
        <f>R227*#REF!</f>
        <v>#REF!</v>
      </c>
      <c r="T227" s="26"/>
      <c r="U227" s="19" t="e">
        <f>T227*#REF!</f>
        <v>#REF!</v>
      </c>
      <c r="V227" s="23"/>
      <c r="W227" s="19" t="e">
        <f>V227*#REF!</f>
        <v>#REF!</v>
      </c>
    </row>
    <row r="228" spans="1:23" ht="19.5" customHeight="1">
      <c r="A228" s="24">
        <v>227</v>
      </c>
      <c r="B228" s="25">
        <v>301349</v>
      </c>
      <c r="C228" s="9">
        <f t="shared" si="12"/>
        <v>1142.1127099999999</v>
      </c>
      <c r="D228" s="3">
        <v>21</v>
      </c>
      <c r="E228" s="11">
        <v>6.5</v>
      </c>
      <c r="F228" s="12">
        <f t="shared" si="13"/>
        <v>6.5674999999999999</v>
      </c>
      <c r="G228" s="13">
        <v>111</v>
      </c>
      <c r="H228" s="29">
        <v>6.625</v>
      </c>
      <c r="I228" s="12">
        <f t="shared" si="14"/>
        <v>34.020624999999995</v>
      </c>
      <c r="J228" s="16"/>
      <c r="K228" s="17"/>
      <c r="L228" s="17"/>
      <c r="M228" s="28"/>
      <c r="N228" s="19" t="e">
        <f>K228*#REF!</f>
        <v>#REF!</v>
      </c>
      <c r="O228" s="19" t="e">
        <f>L228*#REF!</f>
        <v>#REF!</v>
      </c>
      <c r="P228" s="30"/>
      <c r="Q228" s="35" t="e">
        <f>P228*#REF!</f>
        <v>#REF!</v>
      </c>
      <c r="R228" s="26"/>
      <c r="S228" s="34" t="e">
        <f>R228*#REF!</f>
        <v>#REF!</v>
      </c>
      <c r="T228" s="26"/>
      <c r="U228" s="19" t="e">
        <f>T228*#REF!</f>
        <v>#REF!</v>
      </c>
      <c r="V228" s="23"/>
      <c r="W228" s="19" t="e">
        <f>V228*#REF!</f>
        <v>#REF!</v>
      </c>
    </row>
    <row r="229" spans="1:23" ht="19.5" customHeight="1">
      <c r="A229" s="24">
        <v>228</v>
      </c>
      <c r="B229" s="25">
        <v>302137</v>
      </c>
      <c r="C229" s="9">
        <f t="shared" si="12"/>
        <v>1145.09923</v>
      </c>
      <c r="D229" s="3">
        <v>27</v>
      </c>
      <c r="E229" s="11">
        <v>8.375</v>
      </c>
      <c r="F229" s="12">
        <f t="shared" si="13"/>
        <v>8.4443749999999991</v>
      </c>
      <c r="G229" s="13">
        <v>68</v>
      </c>
      <c r="H229" s="29">
        <v>0.625</v>
      </c>
      <c r="I229" s="12">
        <f t="shared" si="14"/>
        <v>20.755624999999998</v>
      </c>
      <c r="J229" s="16"/>
      <c r="K229" s="17"/>
      <c r="L229" s="17"/>
      <c r="M229" s="28"/>
      <c r="N229" s="19" t="e">
        <f>K229*#REF!</f>
        <v>#REF!</v>
      </c>
      <c r="O229" s="19" t="e">
        <f>L229*#REF!</f>
        <v>#REF!</v>
      </c>
      <c r="P229" s="30"/>
      <c r="Q229" s="35" t="e">
        <f>P229*#REF!</f>
        <v>#REF!</v>
      </c>
      <c r="R229" s="26"/>
      <c r="S229" s="34" t="e">
        <f>R229*#REF!</f>
        <v>#REF!</v>
      </c>
      <c r="T229" s="26"/>
      <c r="U229" s="19" t="e">
        <f>T229*#REF!</f>
        <v>#REF!</v>
      </c>
      <c r="V229" s="23"/>
      <c r="W229" s="19" t="e">
        <f>V229*#REF!</f>
        <v>#REF!</v>
      </c>
    </row>
    <row r="230" spans="1:23" ht="19.5" customHeight="1">
      <c r="A230" s="24">
        <v>229</v>
      </c>
      <c r="B230" s="25">
        <v>304155</v>
      </c>
      <c r="C230" s="9">
        <f t="shared" si="12"/>
        <v>1152.7474500000001</v>
      </c>
      <c r="D230" s="3">
        <v>110</v>
      </c>
      <c r="E230" s="11">
        <v>9.25</v>
      </c>
      <c r="F230" s="12">
        <f t="shared" si="13"/>
        <v>33.78125</v>
      </c>
      <c r="G230" s="13">
        <v>5</v>
      </c>
      <c r="H230" s="29">
        <v>2.625</v>
      </c>
      <c r="I230" s="12">
        <f t="shared" si="14"/>
        <v>1.590625</v>
      </c>
      <c r="J230" s="16"/>
      <c r="K230" s="17"/>
      <c r="L230" s="17"/>
      <c r="M230" s="28"/>
      <c r="N230" s="19" t="e">
        <f>K230*#REF!</f>
        <v>#REF!</v>
      </c>
      <c r="O230" s="19" t="e">
        <f>L230*#REF!</f>
        <v>#REF!</v>
      </c>
      <c r="P230" s="30"/>
      <c r="Q230" s="35" t="e">
        <f>P230*#REF!</f>
        <v>#REF!</v>
      </c>
      <c r="R230" s="26"/>
      <c r="S230" s="34" t="e">
        <f>R230*#REF!</f>
        <v>#REF!</v>
      </c>
      <c r="T230" s="26"/>
      <c r="U230" s="19" t="e">
        <f>T230*#REF!</f>
        <v>#REF!</v>
      </c>
      <c r="V230" s="23"/>
      <c r="W230" s="19" t="e">
        <f>V230*#REF!</f>
        <v>#REF!</v>
      </c>
    </row>
    <row r="231" spans="1:23" ht="19.5" customHeight="1">
      <c r="A231" s="24">
        <v>230</v>
      </c>
      <c r="B231" s="25">
        <v>304823</v>
      </c>
      <c r="C231" s="9">
        <f t="shared" si="12"/>
        <v>1155.27917</v>
      </c>
      <c r="D231" s="3">
        <v>36</v>
      </c>
      <c r="E231" s="11">
        <v>11.125</v>
      </c>
      <c r="F231" s="12">
        <f t="shared" si="13"/>
        <v>11.258125</v>
      </c>
      <c r="G231" s="13">
        <v>39</v>
      </c>
      <c r="H231" s="29">
        <v>0.625</v>
      </c>
      <c r="I231" s="12">
        <f t="shared" si="14"/>
        <v>11.910625</v>
      </c>
      <c r="J231" s="16"/>
      <c r="K231" s="17"/>
      <c r="L231" s="17"/>
      <c r="M231" s="28"/>
      <c r="N231" s="19" t="e">
        <f>K231*#REF!</f>
        <v>#REF!</v>
      </c>
      <c r="O231" s="19" t="e">
        <f>L231*#REF!</f>
        <v>#REF!</v>
      </c>
      <c r="P231" s="30"/>
      <c r="Q231" s="35" t="e">
        <f>P231*#REF!</f>
        <v>#REF!</v>
      </c>
      <c r="R231" s="26"/>
      <c r="S231" s="34" t="e">
        <f>R231*#REF!</f>
        <v>#REF!</v>
      </c>
      <c r="T231" s="26"/>
      <c r="U231" s="19" t="e">
        <f>T231*#REF!</f>
        <v>#REF!</v>
      </c>
      <c r="V231" s="23"/>
      <c r="W231" s="19" t="e">
        <f>V231*#REF!</f>
        <v>#REF!</v>
      </c>
    </row>
    <row r="232" spans="1:23" ht="19.5" customHeight="1">
      <c r="A232" s="24">
        <v>231</v>
      </c>
      <c r="B232" s="25">
        <v>307558</v>
      </c>
      <c r="C232" s="9">
        <f t="shared" si="12"/>
        <v>1165.64482</v>
      </c>
      <c r="D232" s="3">
        <v>24</v>
      </c>
      <c r="E232" s="11">
        <v>7.375</v>
      </c>
      <c r="F232" s="12">
        <f t="shared" si="13"/>
        <v>7.5043750000000005</v>
      </c>
      <c r="G232" s="13">
        <v>87</v>
      </c>
      <c r="H232" s="14">
        <v>4.625</v>
      </c>
      <c r="I232" s="12">
        <f t="shared" si="14"/>
        <v>26.650625000000002</v>
      </c>
      <c r="J232" s="16"/>
      <c r="K232" s="17"/>
      <c r="L232" s="17"/>
      <c r="M232" s="28"/>
      <c r="N232" s="19" t="e">
        <f>K232*#REF!</f>
        <v>#REF!</v>
      </c>
      <c r="O232" s="19" t="e">
        <f>L232*#REF!</f>
        <v>#REF!</v>
      </c>
      <c r="P232" s="30"/>
      <c r="Q232" s="35" t="e">
        <f>P232*#REF!</f>
        <v>#REF!</v>
      </c>
      <c r="R232" s="26"/>
      <c r="S232" s="34" t="e">
        <f>R232*#REF!</f>
        <v>#REF!</v>
      </c>
      <c r="T232" s="26"/>
      <c r="U232" s="19" t="e">
        <f>T232*#REF!</f>
        <v>#REF!</v>
      </c>
      <c r="V232" s="23"/>
      <c r="W232" s="19" t="e">
        <f>V232*#REF!</f>
        <v>#REF!</v>
      </c>
    </row>
    <row r="233" spans="1:23" ht="19.5" customHeight="1">
      <c r="A233" s="24">
        <v>232</v>
      </c>
      <c r="B233" s="25">
        <v>308351</v>
      </c>
      <c r="C233" s="9">
        <f t="shared" si="12"/>
        <v>1168.65029</v>
      </c>
      <c r="D233" s="3">
        <v>26</v>
      </c>
      <c r="E233" s="11">
        <v>1.875</v>
      </c>
      <c r="F233" s="12">
        <f t="shared" si="13"/>
        <v>7.9768749999999997</v>
      </c>
      <c r="G233" s="13">
        <v>77</v>
      </c>
      <c r="H233" s="29">
        <v>8.625</v>
      </c>
      <c r="I233" s="12">
        <f t="shared" si="14"/>
        <v>23.700624999999999</v>
      </c>
      <c r="J233" s="16"/>
      <c r="K233" s="17"/>
      <c r="L233" s="17"/>
      <c r="M233" s="28"/>
      <c r="N233" s="19" t="e">
        <f>K233*#REF!</f>
        <v>#REF!</v>
      </c>
      <c r="O233" s="19" t="e">
        <f>L233*#REF!</f>
        <v>#REF!</v>
      </c>
      <c r="P233" s="30"/>
      <c r="Q233" s="35" t="e">
        <f>P233*#REF!</f>
        <v>#REF!</v>
      </c>
      <c r="R233" s="26"/>
      <c r="S233" s="34" t="e">
        <f>R233*#REF!</f>
        <v>#REF!</v>
      </c>
      <c r="T233" s="26"/>
      <c r="U233" s="19" t="e">
        <f>T233*#REF!</f>
        <v>#REF!</v>
      </c>
      <c r="V233" s="23"/>
      <c r="W233" s="19" t="e">
        <f>V233*#REF!</f>
        <v>#REF!</v>
      </c>
    </row>
    <row r="234" spans="1:23" ht="19.5" customHeight="1">
      <c r="A234" s="24">
        <v>233</v>
      </c>
      <c r="B234" s="25">
        <v>308976</v>
      </c>
      <c r="C234" s="9">
        <f t="shared" si="12"/>
        <v>1171.0190399999999</v>
      </c>
      <c r="D234" s="3">
        <v>61</v>
      </c>
      <c r="E234" s="11">
        <v>6.5</v>
      </c>
      <c r="F234" s="12">
        <f t="shared" si="13"/>
        <v>18.767500000000002</v>
      </c>
      <c r="G234" s="13">
        <v>14</v>
      </c>
      <c r="H234" s="29">
        <v>10.625</v>
      </c>
      <c r="I234" s="12">
        <f t="shared" si="14"/>
        <v>4.5356249999999996</v>
      </c>
      <c r="J234" s="16"/>
      <c r="K234" s="17"/>
      <c r="L234" s="17"/>
      <c r="M234" s="28"/>
      <c r="N234" s="19" t="e">
        <f>K234*#REF!</f>
        <v>#REF!</v>
      </c>
      <c r="O234" s="19" t="e">
        <f>L234*#REF!</f>
        <v>#REF!</v>
      </c>
      <c r="P234" s="30"/>
      <c r="Q234" s="35" t="e">
        <f>P234*#REF!</f>
        <v>#REF!</v>
      </c>
      <c r="R234" s="26"/>
      <c r="S234" s="34" t="e">
        <f>R234*#REF!</f>
        <v>#REF!</v>
      </c>
      <c r="T234" s="26"/>
      <c r="U234" s="19" t="e">
        <f>T234*#REF!</f>
        <v>#REF!</v>
      </c>
      <c r="V234" s="23"/>
      <c r="W234" s="19" t="e">
        <f>V234*#REF!</f>
        <v>#REF!</v>
      </c>
    </row>
    <row r="235" spans="1:23" ht="19.5" customHeight="1">
      <c r="A235" s="24">
        <v>234</v>
      </c>
      <c r="B235" s="25">
        <v>309498</v>
      </c>
      <c r="C235" s="9">
        <f t="shared" si="12"/>
        <v>1172.9974199999999</v>
      </c>
      <c r="D235" s="3">
        <v>43</v>
      </c>
      <c r="E235" s="11">
        <v>0.875</v>
      </c>
      <c r="F235" s="12">
        <f t="shared" si="13"/>
        <v>13.136875</v>
      </c>
      <c r="G235" s="13">
        <v>29</v>
      </c>
      <c r="H235" s="29">
        <v>4.625</v>
      </c>
      <c r="I235" s="12">
        <f t="shared" si="14"/>
        <v>8.9606250000000003</v>
      </c>
      <c r="J235" s="16"/>
      <c r="K235" s="17"/>
      <c r="L235" s="17"/>
      <c r="M235" s="28"/>
      <c r="N235" s="19" t="e">
        <f>K235*#REF!</f>
        <v>#REF!</v>
      </c>
      <c r="O235" s="19" t="e">
        <f>L235*#REF!</f>
        <v>#REF!</v>
      </c>
      <c r="P235" s="30"/>
      <c r="Q235" s="35" t="e">
        <f>P235*#REF!</f>
        <v>#REF!</v>
      </c>
      <c r="R235" s="26"/>
      <c r="S235" s="34" t="e">
        <f>R235*#REF!</f>
        <v>#REF!</v>
      </c>
      <c r="T235" s="26"/>
      <c r="U235" s="19" t="e">
        <f>T235*#REF!</f>
        <v>#REF!</v>
      </c>
      <c r="V235" s="23"/>
      <c r="W235" s="19" t="e">
        <f>V235*#REF!</f>
        <v>#REF!</v>
      </c>
    </row>
    <row r="236" spans="1:23" ht="19.5" customHeight="1">
      <c r="A236" s="24">
        <v>235</v>
      </c>
      <c r="B236" s="25">
        <v>312303</v>
      </c>
      <c r="C236" s="9">
        <f t="shared" si="12"/>
        <v>1183.6283699999999</v>
      </c>
      <c r="D236" s="3">
        <v>40</v>
      </c>
      <c r="E236" s="11"/>
      <c r="F236" s="12">
        <f t="shared" si="13"/>
        <v>12.2</v>
      </c>
      <c r="G236" s="13">
        <v>34</v>
      </c>
      <c r="H236" s="29">
        <v>2.625</v>
      </c>
      <c r="I236" s="12">
        <f t="shared" si="14"/>
        <v>10.435625</v>
      </c>
      <c r="J236" s="16"/>
      <c r="K236" s="17"/>
      <c r="L236" s="17"/>
      <c r="M236" s="28"/>
      <c r="N236" s="19" t="e">
        <f>K236*#REF!</f>
        <v>#REF!</v>
      </c>
      <c r="O236" s="19" t="e">
        <f>L236*#REF!</f>
        <v>#REF!</v>
      </c>
      <c r="P236" s="30"/>
      <c r="Q236" s="35" t="e">
        <f>P236*#REF!</f>
        <v>#REF!</v>
      </c>
      <c r="R236" s="26"/>
      <c r="S236" s="34" t="e">
        <f>R236*#REF!</f>
        <v>#REF!</v>
      </c>
      <c r="T236" s="26"/>
      <c r="U236" s="19" t="e">
        <f>T236*#REF!</f>
        <v>#REF!</v>
      </c>
      <c r="V236" s="23"/>
      <c r="W236" s="19" t="e">
        <f>V236*#REF!</f>
        <v>#REF!</v>
      </c>
    </row>
    <row r="237" spans="1:23" ht="19.5" customHeight="1">
      <c r="A237" s="24">
        <v>236</v>
      </c>
      <c r="B237" s="25">
        <v>314524</v>
      </c>
      <c r="C237" s="9">
        <f t="shared" si="12"/>
        <v>1192.0459599999999</v>
      </c>
      <c r="D237" s="3">
        <v>21</v>
      </c>
      <c r="E237" s="11">
        <v>6.5</v>
      </c>
      <c r="F237" s="12">
        <f t="shared" si="13"/>
        <v>6.5674999999999999</v>
      </c>
      <c r="G237" s="13">
        <v>116</v>
      </c>
      <c r="H237" s="29">
        <v>4.625</v>
      </c>
      <c r="I237" s="12">
        <f t="shared" si="14"/>
        <v>35.495625000000004</v>
      </c>
      <c r="J237" s="16"/>
      <c r="K237" s="17"/>
      <c r="L237" s="17"/>
      <c r="M237" s="28"/>
      <c r="N237" s="19" t="e">
        <f>K237*#REF!</f>
        <v>#REF!</v>
      </c>
      <c r="O237" s="19" t="e">
        <f>L237*#REF!</f>
        <v>#REF!</v>
      </c>
      <c r="P237" s="30"/>
      <c r="Q237" s="35" t="e">
        <f>P237*#REF!</f>
        <v>#REF!</v>
      </c>
      <c r="R237" s="26"/>
      <c r="S237" s="34" t="e">
        <f>R237*#REF!</f>
        <v>#REF!</v>
      </c>
      <c r="T237" s="26"/>
      <c r="U237" s="19" t="e">
        <f>T237*#REF!</f>
        <v>#REF!</v>
      </c>
      <c r="V237" s="23"/>
      <c r="W237" s="19" t="e">
        <f>V237*#REF!</f>
        <v>#REF!</v>
      </c>
    </row>
    <row r="238" spans="1:23" ht="19.5" customHeight="1">
      <c r="A238" s="24">
        <v>237</v>
      </c>
      <c r="B238" s="25">
        <v>314728</v>
      </c>
      <c r="C238" s="9">
        <f t="shared" si="12"/>
        <v>1192.8191199999999</v>
      </c>
      <c r="D238" s="3">
        <v>76</v>
      </c>
      <c r="E238" s="11">
        <v>11.125</v>
      </c>
      <c r="F238" s="12">
        <f t="shared" si="13"/>
        <v>23.458124999999999</v>
      </c>
      <c r="G238" s="13">
        <v>10</v>
      </c>
      <c r="H238" s="29">
        <v>0.625</v>
      </c>
      <c r="I238" s="12">
        <f t="shared" si="14"/>
        <v>3.0656249999999998</v>
      </c>
      <c r="J238" s="16"/>
      <c r="K238" s="17"/>
      <c r="L238" s="17"/>
      <c r="M238" s="28"/>
      <c r="N238" s="19" t="e">
        <f>K238*#REF!</f>
        <v>#REF!</v>
      </c>
      <c r="O238" s="19" t="e">
        <f>L238*#REF!</f>
        <v>#REF!</v>
      </c>
      <c r="P238" s="30"/>
      <c r="Q238" s="35" t="e">
        <f>P238*#REF!</f>
        <v>#REF!</v>
      </c>
      <c r="R238" s="26"/>
      <c r="S238" s="34" t="e">
        <f>R238*#REF!</f>
        <v>#REF!</v>
      </c>
      <c r="T238" s="26"/>
      <c r="U238" s="19" t="e">
        <f>T238*#REF!</f>
        <v>#REF!</v>
      </c>
      <c r="V238" s="23"/>
      <c r="W238" s="19" t="e">
        <f>V238*#REF!</f>
        <v>#REF!</v>
      </c>
    </row>
    <row r="239" spans="1:23" ht="19.5" customHeight="1">
      <c r="A239" s="24">
        <v>238</v>
      </c>
      <c r="B239" s="25">
        <v>319233</v>
      </c>
      <c r="C239" s="9">
        <f t="shared" si="12"/>
        <v>1209.8930700000001</v>
      </c>
      <c r="D239" s="3">
        <v>30</v>
      </c>
      <c r="E239" s="11">
        <v>9.25</v>
      </c>
      <c r="F239" s="12">
        <f t="shared" si="13"/>
        <v>9.3812499999999996</v>
      </c>
      <c r="G239" s="13">
        <v>58</v>
      </c>
      <c r="H239" s="29">
        <v>4.625</v>
      </c>
      <c r="I239" s="12">
        <f t="shared" si="14"/>
        <v>17.805625000000003</v>
      </c>
      <c r="J239" s="16"/>
      <c r="K239" s="17"/>
      <c r="L239" s="17"/>
      <c r="M239" s="28"/>
      <c r="N239" s="19" t="e">
        <f>K239*#REF!</f>
        <v>#REF!</v>
      </c>
      <c r="O239" s="19" t="e">
        <f>L239*#REF!</f>
        <v>#REF!</v>
      </c>
      <c r="P239" s="30"/>
      <c r="Q239" s="35" t="e">
        <f>P239*#REF!</f>
        <v>#REF!</v>
      </c>
      <c r="R239" s="26"/>
      <c r="S239" s="34" t="e">
        <f>R239*#REF!</f>
        <v>#REF!</v>
      </c>
      <c r="T239" s="26"/>
      <c r="U239" s="19" t="e">
        <f>T239*#REF!</f>
        <v>#REF!</v>
      </c>
      <c r="V239" s="23"/>
      <c r="W239" s="19" t="e">
        <f>V239*#REF!</f>
        <v>#REF!</v>
      </c>
    </row>
    <row r="240" spans="1:23" ht="19.5" customHeight="1">
      <c r="A240" s="24">
        <v>239</v>
      </c>
      <c r="B240" s="25">
        <v>321204</v>
      </c>
      <c r="C240" s="9">
        <f t="shared" si="12"/>
        <v>1217.3631599999999</v>
      </c>
      <c r="D240" s="3">
        <v>33</v>
      </c>
      <c r="E240" s="11">
        <v>10.125</v>
      </c>
      <c r="F240" s="12">
        <f t="shared" si="13"/>
        <v>10.318125</v>
      </c>
      <c r="G240" s="13">
        <v>48</v>
      </c>
      <c r="H240" s="29">
        <v>8.625</v>
      </c>
      <c r="I240" s="12">
        <f t="shared" si="14"/>
        <v>14.855625</v>
      </c>
      <c r="J240" s="16"/>
      <c r="K240" s="17"/>
      <c r="L240" s="17"/>
      <c r="M240" s="28"/>
      <c r="N240" s="19" t="e">
        <f>K240*#REF!</f>
        <v>#REF!</v>
      </c>
      <c r="O240" s="19" t="e">
        <f>L240*#REF!</f>
        <v>#REF!</v>
      </c>
      <c r="P240" s="30"/>
      <c r="Q240" s="35" t="e">
        <f>P240*#REF!</f>
        <v>#REF!</v>
      </c>
      <c r="R240" s="26"/>
      <c r="S240" s="34" t="e">
        <f>R240*#REF!</f>
        <v>#REF!</v>
      </c>
      <c r="T240" s="26"/>
      <c r="U240" s="19" t="e">
        <f>T240*#REF!</f>
        <v>#REF!</v>
      </c>
      <c r="V240" s="23"/>
      <c r="W240" s="19" t="e">
        <f>V240*#REF!</f>
        <v>#REF!</v>
      </c>
    </row>
    <row r="241" spans="1:23" ht="19.5" customHeight="1">
      <c r="A241" s="24">
        <v>240</v>
      </c>
      <c r="B241" s="25">
        <v>321287</v>
      </c>
      <c r="C241" s="9">
        <f t="shared" si="12"/>
        <v>1217.6777299999999</v>
      </c>
      <c r="D241" s="3">
        <v>113</v>
      </c>
      <c r="E241" s="11">
        <v>10.125</v>
      </c>
      <c r="F241" s="12">
        <f t="shared" si="13"/>
        <v>34.718124999999993</v>
      </c>
      <c r="G241" s="13">
        <v>5</v>
      </c>
      <c r="H241" s="29">
        <v>2.625</v>
      </c>
      <c r="I241" s="12">
        <f t="shared" si="14"/>
        <v>1.590625</v>
      </c>
      <c r="J241" s="16"/>
      <c r="K241" s="17"/>
      <c r="L241" s="17"/>
      <c r="M241" s="28"/>
      <c r="N241" s="19" t="e">
        <f>K241*#REF!</f>
        <v>#REF!</v>
      </c>
      <c r="O241" s="19" t="e">
        <f>L241*#REF!</f>
        <v>#REF!</v>
      </c>
      <c r="P241" s="30"/>
      <c r="Q241" s="35" t="e">
        <f>P241*#REF!</f>
        <v>#REF!</v>
      </c>
      <c r="R241" s="26"/>
      <c r="S241" s="34" t="e">
        <f>R241*#REF!</f>
        <v>#REF!</v>
      </c>
      <c r="T241" s="26"/>
      <c r="U241" s="19" t="e">
        <f>T241*#REF!</f>
        <v>#REF!</v>
      </c>
      <c r="V241" s="23"/>
      <c r="W241" s="19" t="e">
        <f>V241*#REF!</f>
        <v>#REF!</v>
      </c>
    </row>
    <row r="242" spans="1:23" ht="19.5" customHeight="1">
      <c r="A242" s="24">
        <v>241</v>
      </c>
      <c r="B242" s="25">
        <v>323916</v>
      </c>
      <c r="C242" s="9">
        <f t="shared" si="12"/>
        <v>1227.6416400000001</v>
      </c>
      <c r="D242" s="3">
        <v>27</v>
      </c>
      <c r="E242" s="11">
        <v>8.375</v>
      </c>
      <c r="F242" s="12">
        <f t="shared" si="13"/>
        <v>8.4443749999999991</v>
      </c>
      <c r="G242" s="13">
        <v>72</v>
      </c>
      <c r="H242" s="29">
        <v>10.625</v>
      </c>
      <c r="I242" s="12">
        <f t="shared" si="14"/>
        <v>22.225625000000001</v>
      </c>
      <c r="J242" s="16"/>
      <c r="K242" s="17"/>
      <c r="L242" s="17"/>
      <c r="M242" s="28"/>
      <c r="N242" s="19" t="e">
        <f>K242*#REF!</f>
        <v>#REF!</v>
      </c>
      <c r="O242" s="19" t="e">
        <f>L242*#REF!</f>
        <v>#REF!</v>
      </c>
      <c r="P242" s="30"/>
      <c r="Q242" s="35" t="e">
        <f>P242*#REF!</f>
        <v>#REF!</v>
      </c>
      <c r="R242" s="26"/>
      <c r="S242" s="34" t="e">
        <f>R242*#REF!</f>
        <v>#REF!</v>
      </c>
      <c r="T242" s="26"/>
      <c r="U242" s="19" t="e">
        <f>T242*#REF!</f>
        <v>#REF!</v>
      </c>
      <c r="V242" s="23"/>
      <c r="W242" s="19" t="e">
        <f>V242*#REF!</f>
        <v>#REF!</v>
      </c>
    </row>
    <row r="243" spans="1:23" ht="19.5" customHeight="1">
      <c r="A243" s="24">
        <v>242</v>
      </c>
      <c r="B243" s="25">
        <v>324766</v>
      </c>
      <c r="C243" s="9">
        <f t="shared" si="12"/>
        <v>1230.8631399999999</v>
      </c>
      <c r="D243" s="3">
        <v>24</v>
      </c>
      <c r="E243" s="11">
        <v>7.375</v>
      </c>
      <c r="F243" s="12">
        <f t="shared" si="13"/>
        <v>7.5043750000000005</v>
      </c>
      <c r="G243" s="13">
        <v>92</v>
      </c>
      <c r="H243" s="14">
        <v>2.625</v>
      </c>
      <c r="I243" s="12">
        <f t="shared" si="14"/>
        <v>28.125624999999999</v>
      </c>
      <c r="J243" s="16"/>
      <c r="K243" s="17"/>
      <c r="L243" s="17"/>
      <c r="M243" s="28"/>
      <c r="N243" s="19" t="e">
        <f>K243*#REF!</f>
        <v>#REF!</v>
      </c>
      <c r="O243" s="19" t="e">
        <f>L243*#REF!</f>
        <v>#REF!</v>
      </c>
      <c r="P243" s="30"/>
      <c r="Q243" s="35" t="e">
        <f>P243*#REF!</f>
        <v>#REF!</v>
      </c>
      <c r="R243" s="26"/>
      <c r="S243" s="34" t="e">
        <f>R243*#REF!</f>
        <v>#REF!</v>
      </c>
      <c r="T243" s="26"/>
      <c r="U243" s="19" t="e">
        <f>T243*#REF!</f>
        <v>#REF!</v>
      </c>
      <c r="V243" s="23"/>
      <c r="W243" s="19" t="e">
        <f>V243*#REF!</f>
        <v>#REF!</v>
      </c>
    </row>
    <row r="244" spans="1:23" s="57" customFormat="1" ht="19.5" customHeight="1">
      <c r="A244" s="40">
        <v>243</v>
      </c>
      <c r="B244" s="41">
        <v>327699</v>
      </c>
      <c r="C244" s="42">
        <f t="shared" si="12"/>
        <v>1241.97921</v>
      </c>
      <c r="D244" s="43">
        <v>21</v>
      </c>
      <c r="E244" s="44">
        <v>6.5</v>
      </c>
      <c r="F244" s="45">
        <f t="shared" si="13"/>
        <v>6.5674999999999999</v>
      </c>
      <c r="G244" s="46">
        <v>121</v>
      </c>
      <c r="H244" s="47">
        <v>2.625</v>
      </c>
      <c r="I244" s="45">
        <f t="shared" si="14"/>
        <v>36.970624999999998</v>
      </c>
      <c r="J244" s="49"/>
      <c r="K244" s="50"/>
      <c r="L244" s="50"/>
      <c r="M244" s="51"/>
      <c r="N244" s="52" t="e">
        <f>K244*#REF!</f>
        <v>#REF!</v>
      </c>
      <c r="O244" s="52" t="e">
        <f>L244*#REF!</f>
        <v>#REF!</v>
      </c>
      <c r="P244" s="53"/>
      <c r="Q244" s="54" t="e">
        <f>P244*#REF!</f>
        <v>#REF!</v>
      </c>
      <c r="R244" s="48"/>
      <c r="S244" s="55" t="e">
        <f>R244*#REF!</f>
        <v>#REF!</v>
      </c>
      <c r="T244" s="48"/>
      <c r="U244" s="52" t="e">
        <f>T244*#REF!</f>
        <v>#REF!</v>
      </c>
      <c r="V244" s="56"/>
      <c r="W244" s="52" t="e">
        <f>V244*#REF!</f>
        <v>#REF!</v>
      </c>
    </row>
    <row r="245" spans="1:23" ht="19.5" customHeight="1">
      <c r="A245" s="24">
        <v>244</v>
      </c>
      <c r="B245" s="25">
        <v>327778</v>
      </c>
      <c r="C245" s="9">
        <f t="shared" si="12"/>
        <v>1242.27862</v>
      </c>
      <c r="D245" s="3">
        <v>26</v>
      </c>
      <c r="E245" s="11">
        <v>1.875</v>
      </c>
      <c r="F245" s="12">
        <f t="shared" si="13"/>
        <v>7.9768749999999997</v>
      </c>
      <c r="G245" s="13">
        <v>82</v>
      </c>
      <c r="H245" s="29">
        <v>6.625</v>
      </c>
      <c r="I245" s="12">
        <f t="shared" si="14"/>
        <v>25.175624999999997</v>
      </c>
      <c r="J245" s="16"/>
      <c r="K245" s="17"/>
      <c r="L245" s="17"/>
      <c r="M245" s="28"/>
      <c r="N245" s="19" t="e">
        <f>K245*#REF!</f>
        <v>#REF!</v>
      </c>
      <c r="O245" s="19" t="e">
        <f>L245*#REF!</f>
        <v>#REF!</v>
      </c>
      <c r="P245" s="30"/>
      <c r="Q245" s="35" t="e">
        <f>P245*#REF!</f>
        <v>#REF!</v>
      </c>
      <c r="R245" s="26"/>
      <c r="S245" s="34" t="e">
        <f>R245*#REF!</f>
        <v>#REF!</v>
      </c>
      <c r="T245" s="26"/>
      <c r="U245" s="19" t="e">
        <f>T245*#REF!</f>
        <v>#REF!</v>
      </c>
      <c r="V245" s="23"/>
      <c r="W245" s="19" t="e">
        <f>V245*#REF!</f>
        <v>#REF!</v>
      </c>
    </row>
    <row r="246" spans="1:23" ht="19.5" customHeight="1">
      <c r="A246" s="24">
        <v>245</v>
      </c>
      <c r="B246" s="25">
        <v>335410</v>
      </c>
      <c r="C246" s="9">
        <f t="shared" si="12"/>
        <v>1271.2039</v>
      </c>
      <c r="D246" s="3">
        <v>49</v>
      </c>
      <c r="E246" s="11">
        <v>2.75</v>
      </c>
      <c r="F246" s="12">
        <f t="shared" si="13"/>
        <v>15.01375</v>
      </c>
      <c r="G246" s="13">
        <v>24</v>
      </c>
      <c r="H246" s="14">
        <v>6.625</v>
      </c>
      <c r="I246" s="12">
        <f t="shared" si="14"/>
        <v>7.4856250000000006</v>
      </c>
      <c r="J246" s="16"/>
      <c r="K246" s="17"/>
      <c r="L246" s="17"/>
      <c r="M246" s="28"/>
      <c r="N246" s="19" t="e">
        <f>K246*#REF!</f>
        <v>#REF!</v>
      </c>
      <c r="O246" s="19" t="e">
        <f>L246*#REF!</f>
        <v>#REF!</v>
      </c>
      <c r="P246" s="30"/>
      <c r="Q246" s="35" t="e">
        <f>P246*#REF!</f>
        <v>#REF!</v>
      </c>
      <c r="R246" s="26"/>
      <c r="S246" s="34" t="e">
        <f>R246*#REF!</f>
        <v>#REF!</v>
      </c>
      <c r="T246" s="26"/>
      <c r="U246" s="19" t="e">
        <f>T246*#REF!</f>
        <v>#REF!</v>
      </c>
      <c r="V246" s="23"/>
      <c r="W246" s="19" t="e">
        <f>V246*#REF!</f>
        <v>#REF!</v>
      </c>
    </row>
    <row r="247" spans="1:23" ht="19.5" customHeight="1">
      <c r="A247" s="24">
        <v>246</v>
      </c>
      <c r="B247" s="25">
        <v>337387</v>
      </c>
      <c r="C247" s="9">
        <f t="shared" si="12"/>
        <v>1278.6967299999999</v>
      </c>
      <c r="D247" s="3">
        <v>55</v>
      </c>
      <c r="E247" s="11">
        <v>4.625</v>
      </c>
      <c r="F247" s="12">
        <f t="shared" si="13"/>
        <v>16.890625</v>
      </c>
      <c r="G247" s="13">
        <v>19</v>
      </c>
      <c r="H247" s="29">
        <v>8.625</v>
      </c>
      <c r="I247" s="12">
        <f t="shared" si="14"/>
        <v>6.0106250000000001</v>
      </c>
      <c r="J247" s="16"/>
      <c r="K247" s="17"/>
      <c r="L247" s="17"/>
      <c r="M247" s="28"/>
      <c r="N247" s="19" t="e">
        <f>K247*#REF!</f>
        <v>#REF!</v>
      </c>
      <c r="O247" s="19" t="e">
        <f>L247*#REF!</f>
        <v>#REF!</v>
      </c>
      <c r="P247" s="30"/>
      <c r="Q247" s="35" t="e">
        <f>P247*#REF!</f>
        <v>#REF!</v>
      </c>
      <c r="R247" s="26"/>
      <c r="S247" s="34" t="e">
        <f>R247*#REF!</f>
        <v>#REF!</v>
      </c>
      <c r="T247" s="26"/>
      <c r="U247" s="19" t="e">
        <f>T247*#REF!</f>
        <v>#REF!</v>
      </c>
      <c r="V247" s="23"/>
      <c r="W247" s="19" t="e">
        <f>V247*#REF!</f>
        <v>#REF!</v>
      </c>
    </row>
    <row r="248" spans="1:23" ht="19.5" customHeight="1">
      <c r="A248" s="24">
        <v>247</v>
      </c>
      <c r="B248" s="25">
        <v>338889</v>
      </c>
      <c r="C248" s="9">
        <f t="shared" si="12"/>
        <v>1284.38931</v>
      </c>
      <c r="D248" s="3">
        <v>116</v>
      </c>
      <c r="E248" s="11">
        <v>11.125</v>
      </c>
      <c r="F248" s="12">
        <f t="shared" si="13"/>
        <v>35.658125000000005</v>
      </c>
      <c r="G248" s="13">
        <v>5</v>
      </c>
      <c r="H248" s="29">
        <v>2.625</v>
      </c>
      <c r="I248" s="12">
        <f t="shared" si="14"/>
        <v>1.590625</v>
      </c>
      <c r="J248" s="16"/>
      <c r="K248" s="17"/>
      <c r="L248" s="17"/>
      <c r="M248" s="28"/>
      <c r="N248" s="19" t="e">
        <f>K248*#REF!</f>
        <v>#REF!</v>
      </c>
      <c r="O248" s="19" t="e">
        <f>L248*#REF!</f>
        <v>#REF!</v>
      </c>
      <c r="P248" s="30"/>
      <c r="Q248" s="35" t="e">
        <f>P248*#REF!</f>
        <v>#REF!</v>
      </c>
      <c r="R248" s="26"/>
      <c r="S248" s="34" t="e">
        <f>R248*#REF!</f>
        <v>#REF!</v>
      </c>
      <c r="T248" s="26"/>
      <c r="U248" s="19" t="e">
        <f>T248*#REF!</f>
        <v>#REF!</v>
      </c>
      <c r="V248" s="23"/>
      <c r="W248" s="19" t="e">
        <f>V248*#REF!</f>
        <v>#REF!</v>
      </c>
    </row>
    <row r="249" spans="1:23" ht="19.5" customHeight="1">
      <c r="A249" s="24">
        <v>248</v>
      </c>
      <c r="B249" s="25">
        <v>340409</v>
      </c>
      <c r="C249" s="9">
        <f t="shared" si="12"/>
        <v>1290.15011</v>
      </c>
      <c r="D249" s="3">
        <v>80</v>
      </c>
      <c r="E249" s="11"/>
      <c r="F249" s="12">
        <f t="shared" si="13"/>
        <v>24.4</v>
      </c>
      <c r="G249" s="13">
        <v>10</v>
      </c>
      <c r="H249" s="14">
        <v>0.625</v>
      </c>
      <c r="I249" s="12">
        <f t="shared" si="14"/>
        <v>3.0656249999999998</v>
      </c>
      <c r="J249" s="16"/>
      <c r="K249" s="17"/>
      <c r="L249" s="17"/>
      <c r="M249" s="28"/>
      <c r="N249" s="19" t="e">
        <f>K249*#REF!</f>
        <v>#REF!</v>
      </c>
      <c r="O249" s="19" t="e">
        <f>L249*#REF!</f>
        <v>#REF!</v>
      </c>
      <c r="P249" s="30"/>
      <c r="Q249" s="35" t="e">
        <f>P249*#REF!</f>
        <v>#REF!</v>
      </c>
      <c r="R249" s="26"/>
      <c r="S249" s="34" t="e">
        <f>R249*#REF!</f>
        <v>#REF!</v>
      </c>
      <c r="T249" s="26"/>
      <c r="U249" s="19" t="e">
        <f>T249*#REF!</f>
        <v>#REF!</v>
      </c>
      <c r="V249" s="23"/>
      <c r="W249" s="19" t="e">
        <f>V249*#REF!</f>
        <v>#REF!</v>
      </c>
    </row>
    <row r="250" spans="1:23" ht="19.5" customHeight="1">
      <c r="A250" s="24">
        <v>249</v>
      </c>
      <c r="B250" s="25">
        <v>340646</v>
      </c>
      <c r="C250" s="9">
        <f t="shared" si="12"/>
        <v>1291.0483400000001</v>
      </c>
      <c r="D250" s="3">
        <v>64</v>
      </c>
      <c r="E250" s="11">
        <v>7.375</v>
      </c>
      <c r="F250" s="12">
        <f t="shared" si="13"/>
        <v>19.704374999999999</v>
      </c>
      <c r="G250" s="13">
        <v>14</v>
      </c>
      <c r="H250" s="14">
        <v>10.625</v>
      </c>
      <c r="I250" s="12">
        <f t="shared" si="14"/>
        <v>4.5356249999999996</v>
      </c>
      <c r="J250" s="16"/>
      <c r="K250" s="17"/>
      <c r="L250" s="17"/>
      <c r="M250" s="28"/>
      <c r="N250" s="19" t="e">
        <f>K250*#REF!</f>
        <v>#REF!</v>
      </c>
      <c r="O250" s="19" t="e">
        <f>L250*#REF!</f>
        <v>#REF!</v>
      </c>
      <c r="P250" s="30"/>
      <c r="Q250" s="35" t="e">
        <f>P250*#REF!</f>
        <v>#REF!</v>
      </c>
      <c r="R250" s="26"/>
      <c r="S250" s="34" t="e">
        <f>R250*#REF!</f>
        <v>#REF!</v>
      </c>
      <c r="T250" s="26"/>
      <c r="U250" s="19" t="e">
        <f>T250*#REF!</f>
        <v>#REF!</v>
      </c>
      <c r="V250" s="23"/>
      <c r="W250" s="19" t="e">
        <f>V250*#REF!</f>
        <v>#REF!</v>
      </c>
    </row>
    <row r="251" spans="1:23" ht="19.5" customHeight="1">
      <c r="A251" s="24">
        <v>250</v>
      </c>
      <c r="B251" s="25">
        <v>340874</v>
      </c>
      <c r="C251" s="9">
        <f t="shared" si="12"/>
        <v>1291.91246</v>
      </c>
      <c r="D251" s="3">
        <v>21</v>
      </c>
      <c r="E251" s="11">
        <v>6.5</v>
      </c>
      <c r="F251" s="12">
        <f t="shared" si="13"/>
        <v>6.5674999999999999</v>
      </c>
      <c r="G251" s="13">
        <v>126</v>
      </c>
      <c r="H251" s="29">
        <v>0.625</v>
      </c>
      <c r="I251" s="12">
        <f t="shared" si="14"/>
        <v>38.445625</v>
      </c>
      <c r="J251" s="16"/>
      <c r="K251" s="17"/>
      <c r="L251" s="17"/>
      <c r="M251" s="28"/>
      <c r="N251" s="19" t="e">
        <f>K251*#REF!</f>
        <v>#REF!</v>
      </c>
      <c r="O251" s="19" t="e">
        <f>L251*#REF!</f>
        <v>#REF!</v>
      </c>
      <c r="P251" s="30"/>
      <c r="Q251" s="35" t="e">
        <f>P251*#REF!</f>
        <v>#REF!</v>
      </c>
      <c r="R251" s="26"/>
      <c r="S251" s="34" t="e">
        <f>R251*#REF!</f>
        <v>#REF!</v>
      </c>
      <c r="T251" s="26"/>
      <c r="U251" s="19" t="e">
        <f>T251*#REF!</f>
        <v>#REF!</v>
      </c>
      <c r="V251" s="23"/>
      <c r="W251" s="19" t="e">
        <f>V251*#REF!</f>
        <v>#REF!</v>
      </c>
    </row>
    <row r="252" spans="1:23" ht="19.5" customHeight="1">
      <c r="A252" s="24">
        <v>251</v>
      </c>
      <c r="B252" s="25">
        <v>341974</v>
      </c>
      <c r="C252" s="9">
        <f t="shared" si="12"/>
        <v>1296.0814599999999</v>
      </c>
      <c r="D252" s="3">
        <v>24</v>
      </c>
      <c r="E252" s="11">
        <v>7.375</v>
      </c>
      <c r="F252" s="12">
        <f t="shared" si="13"/>
        <v>7.5043750000000005</v>
      </c>
      <c r="G252" s="13">
        <v>97</v>
      </c>
      <c r="H252" s="29">
        <v>0.625</v>
      </c>
      <c r="I252" s="12">
        <f t="shared" si="14"/>
        <v>29.600625000000001</v>
      </c>
      <c r="J252" s="16"/>
      <c r="K252" s="17"/>
      <c r="L252" s="17"/>
      <c r="M252" s="28"/>
      <c r="N252" s="19" t="e">
        <f>K252*#REF!</f>
        <v>#REF!</v>
      </c>
      <c r="O252" s="19" t="e">
        <f>L252*#REF!</f>
        <v>#REF!</v>
      </c>
      <c r="P252" s="30"/>
      <c r="Q252" s="35" t="e">
        <f>P252*#REF!</f>
        <v>#REF!</v>
      </c>
      <c r="R252" s="26"/>
      <c r="S252" s="34" t="e">
        <f>R252*#REF!</f>
        <v>#REF!</v>
      </c>
      <c r="T252" s="26"/>
      <c r="U252" s="19" t="e">
        <f>T252*#REF!</f>
        <v>#REF!</v>
      </c>
      <c r="V252" s="23"/>
      <c r="W252" s="19" t="e">
        <f>V252*#REF!</f>
        <v>#REF!</v>
      </c>
    </row>
    <row r="253" spans="1:23" ht="19.5" customHeight="1">
      <c r="A253" s="24">
        <v>252</v>
      </c>
      <c r="B253" s="25">
        <v>343541</v>
      </c>
      <c r="C253" s="9">
        <f t="shared" si="12"/>
        <v>1302.0203899999999</v>
      </c>
      <c r="D253" s="3">
        <v>36</v>
      </c>
      <c r="E253" s="11">
        <v>11.125</v>
      </c>
      <c r="F253" s="12">
        <f t="shared" si="13"/>
        <v>11.258125</v>
      </c>
      <c r="G253" s="13">
        <v>43</v>
      </c>
      <c r="H253" s="29">
        <v>10.625</v>
      </c>
      <c r="I253" s="12">
        <f t="shared" si="14"/>
        <v>13.380625</v>
      </c>
      <c r="J253" s="16"/>
      <c r="K253" s="17"/>
      <c r="L253" s="17"/>
      <c r="M253" s="28"/>
      <c r="N253" s="19" t="e">
        <f>K253*#REF!</f>
        <v>#REF!</v>
      </c>
      <c r="O253" s="19" t="e">
        <f>L253*#REF!</f>
        <v>#REF!</v>
      </c>
      <c r="P253" s="30"/>
      <c r="Q253" s="35" t="e">
        <f>P253*#REF!</f>
        <v>#REF!</v>
      </c>
      <c r="R253" s="26"/>
      <c r="S253" s="34" t="e">
        <f>R253*#REF!</f>
        <v>#REF!</v>
      </c>
      <c r="T253" s="26"/>
      <c r="U253" s="19" t="e">
        <f>T253*#REF!</f>
        <v>#REF!</v>
      </c>
      <c r="V253" s="23"/>
      <c r="W253" s="19" t="e">
        <f>V253*#REF!</f>
        <v>#REF!</v>
      </c>
    </row>
    <row r="254" spans="1:23" ht="19.5" customHeight="1">
      <c r="A254" s="24">
        <v>253</v>
      </c>
      <c r="B254" s="25">
        <v>345695</v>
      </c>
      <c r="C254" s="9">
        <f t="shared" si="12"/>
        <v>1310.1840500000001</v>
      </c>
      <c r="D254" s="3">
        <v>27</v>
      </c>
      <c r="E254" s="11">
        <v>8.375</v>
      </c>
      <c r="F254" s="12">
        <f t="shared" si="13"/>
        <v>8.4443749999999991</v>
      </c>
      <c r="G254" s="13">
        <v>77</v>
      </c>
      <c r="H254" s="29">
        <v>8.625</v>
      </c>
      <c r="I254" s="12">
        <f t="shared" si="14"/>
        <v>23.700624999999999</v>
      </c>
      <c r="J254" s="16"/>
      <c r="K254" s="17"/>
      <c r="L254" s="17"/>
      <c r="M254" s="28"/>
      <c r="N254" s="19" t="e">
        <f>K254*#REF!</f>
        <v>#REF!</v>
      </c>
      <c r="O254" s="19" t="e">
        <f>L254*#REF!</f>
        <v>#REF!</v>
      </c>
      <c r="P254" s="30"/>
      <c r="Q254" s="35" t="e">
        <f>P254*#REF!</f>
        <v>#REF!</v>
      </c>
      <c r="R254" s="26"/>
      <c r="S254" s="34" t="e">
        <f>R254*#REF!</f>
        <v>#REF!</v>
      </c>
      <c r="T254" s="26"/>
      <c r="U254" s="19" t="e">
        <f>T254*#REF!</f>
        <v>#REF!</v>
      </c>
      <c r="V254" s="23"/>
      <c r="W254" s="19" t="e">
        <f>V254*#REF!</f>
        <v>#REF!</v>
      </c>
    </row>
    <row r="255" spans="1:23" ht="19.5" customHeight="1">
      <c r="A255" s="24">
        <v>254</v>
      </c>
      <c r="B255" s="25">
        <v>346121</v>
      </c>
      <c r="C255" s="9">
        <f t="shared" si="12"/>
        <v>1311.7985899999999</v>
      </c>
      <c r="D255" s="3">
        <v>30</v>
      </c>
      <c r="E255" s="11">
        <v>9.25</v>
      </c>
      <c r="F255" s="12">
        <f t="shared" si="13"/>
        <v>9.3812499999999996</v>
      </c>
      <c r="G255" s="13">
        <v>63</v>
      </c>
      <c r="H255" s="29">
        <v>2.625</v>
      </c>
      <c r="I255" s="12">
        <f t="shared" si="14"/>
        <v>19.280625000000001</v>
      </c>
      <c r="J255" s="16"/>
      <c r="K255" s="17"/>
      <c r="L255" s="17"/>
      <c r="M255" s="28"/>
      <c r="N255" s="19" t="e">
        <f>K255*#REF!</f>
        <v>#REF!</v>
      </c>
      <c r="O255" s="19" t="e">
        <f>L255*#REF!</f>
        <v>#REF!</v>
      </c>
      <c r="P255" s="30"/>
      <c r="Q255" s="35" t="e">
        <f>P255*#REF!</f>
        <v>#REF!</v>
      </c>
      <c r="R255" s="26"/>
      <c r="S255" s="34" t="e">
        <f>R255*#REF!</f>
        <v>#REF!</v>
      </c>
      <c r="T255" s="26"/>
      <c r="U255" s="19" t="e">
        <f>T255*#REF!</f>
        <v>#REF!</v>
      </c>
      <c r="V255" s="23"/>
      <c r="W255" s="19" t="e">
        <f>V255*#REF!</f>
        <v>#REF!</v>
      </c>
    </row>
    <row r="256" spans="1:23" ht="19.5" customHeight="1">
      <c r="A256" s="24">
        <v>255</v>
      </c>
      <c r="B256" s="25">
        <v>347204</v>
      </c>
      <c r="C256" s="9">
        <f t="shared" si="12"/>
        <v>1315.9031600000001</v>
      </c>
      <c r="D256" s="3">
        <v>26</v>
      </c>
      <c r="E256" s="11">
        <v>1.875</v>
      </c>
      <c r="F256" s="12">
        <f t="shared" si="13"/>
        <v>7.9768749999999997</v>
      </c>
      <c r="G256" s="13">
        <v>87</v>
      </c>
      <c r="H256" s="29">
        <v>4.625</v>
      </c>
      <c r="I256" s="12">
        <f t="shared" si="14"/>
        <v>26.650625000000002</v>
      </c>
      <c r="J256" s="16"/>
      <c r="K256" s="17"/>
      <c r="L256" s="17"/>
      <c r="M256" s="28"/>
      <c r="N256" s="19" t="e">
        <f>K256*#REF!</f>
        <v>#REF!</v>
      </c>
      <c r="O256" s="19" t="e">
        <f>L256*#REF!</f>
        <v>#REF!</v>
      </c>
      <c r="P256" s="30"/>
      <c r="Q256" s="35" t="e">
        <f>P256*#REF!</f>
        <v>#REF!</v>
      </c>
      <c r="R256" s="26"/>
      <c r="S256" s="34" t="e">
        <f>R256*#REF!</f>
        <v>#REF!</v>
      </c>
      <c r="T256" s="26"/>
      <c r="U256" s="19" t="e">
        <f>T256*#REF!</f>
        <v>#REF!</v>
      </c>
      <c r="V256" s="23"/>
      <c r="W256" s="19" t="e">
        <f>V256*#REF!</f>
        <v>#REF!</v>
      </c>
    </row>
    <row r="257" spans="1:23" ht="19.5" customHeight="1">
      <c r="A257" s="24">
        <v>256</v>
      </c>
      <c r="B257" s="25">
        <v>353738</v>
      </c>
      <c r="C257" s="9">
        <f t="shared" si="12"/>
        <v>1340.6670200000001</v>
      </c>
      <c r="D257" s="3">
        <v>33</v>
      </c>
      <c r="E257" s="11">
        <v>10.125</v>
      </c>
      <c r="F257" s="12">
        <f t="shared" si="13"/>
        <v>10.318125</v>
      </c>
      <c r="G257" s="13">
        <v>53</v>
      </c>
      <c r="H257" s="29">
        <v>6.625</v>
      </c>
      <c r="I257" s="12">
        <f t="shared" si="14"/>
        <v>16.330624999999998</v>
      </c>
      <c r="J257" s="16"/>
      <c r="K257" s="17"/>
      <c r="L257" s="17"/>
      <c r="M257" s="28"/>
      <c r="N257" s="19" t="e">
        <f>K257*#REF!</f>
        <v>#REF!</v>
      </c>
      <c r="O257" s="19" t="e">
        <f>L257*#REF!</f>
        <v>#REF!</v>
      </c>
      <c r="P257" s="30"/>
      <c r="Q257" s="35" t="e">
        <f>P257*#REF!</f>
        <v>#REF!</v>
      </c>
      <c r="R257" s="26"/>
      <c r="S257" s="34" t="e">
        <f>R257*#REF!</f>
        <v>#REF!</v>
      </c>
      <c r="T257" s="26"/>
      <c r="U257" s="19" t="e">
        <f>T257*#REF!</f>
        <v>#REF!</v>
      </c>
      <c r="V257" s="23"/>
      <c r="W257" s="19" t="e">
        <f>V257*#REF!</f>
        <v>#REF!</v>
      </c>
    </row>
    <row r="258" spans="1:23" ht="19.5" customHeight="1">
      <c r="A258" s="24">
        <v>257</v>
      </c>
      <c r="B258" s="25">
        <v>355291</v>
      </c>
      <c r="C258" s="9">
        <f t="shared" si="12"/>
        <v>1346.5528899999999</v>
      </c>
      <c r="D258" s="3">
        <v>46</v>
      </c>
      <c r="E258" s="11">
        <v>1.875</v>
      </c>
      <c r="F258" s="12">
        <f t="shared" si="13"/>
        <v>14.076874999999999</v>
      </c>
      <c r="G258" s="13">
        <v>29</v>
      </c>
      <c r="H258" s="29">
        <v>4.625</v>
      </c>
      <c r="I258" s="12">
        <f t="shared" si="14"/>
        <v>8.9606250000000003</v>
      </c>
      <c r="J258" s="16"/>
      <c r="K258" s="17"/>
      <c r="L258" s="17"/>
      <c r="M258" s="28"/>
      <c r="N258" s="19" t="e">
        <f>K258*#REF!</f>
        <v>#REF!</v>
      </c>
      <c r="O258" s="19" t="e">
        <f>L258*#REF!</f>
        <v>#REF!</v>
      </c>
      <c r="P258" s="30"/>
      <c r="Q258" s="35" t="e">
        <f>P258*#REF!</f>
        <v>#REF!</v>
      </c>
      <c r="R258" s="26"/>
      <c r="S258" s="34" t="e">
        <f>R258*#REF!</f>
        <v>#REF!</v>
      </c>
      <c r="T258" s="26"/>
      <c r="U258" s="19" t="e">
        <f>T258*#REF!</f>
        <v>#REF!</v>
      </c>
      <c r="V258" s="23"/>
      <c r="W258" s="19" t="e">
        <f>V258*#REF!</f>
        <v>#REF!</v>
      </c>
    </row>
    <row r="259" spans="1:23" ht="19.5" customHeight="1">
      <c r="A259" s="24">
        <v>258</v>
      </c>
      <c r="B259" s="25">
        <v>356960</v>
      </c>
      <c r="C259" s="9">
        <f t="shared" si="12"/>
        <v>1352.8784000000001</v>
      </c>
      <c r="D259" s="3">
        <v>120</v>
      </c>
      <c r="E259" s="11"/>
      <c r="F259" s="12">
        <f t="shared" si="13"/>
        <v>36.6</v>
      </c>
      <c r="G259" s="13">
        <v>5</v>
      </c>
      <c r="H259" s="29">
        <v>2.625</v>
      </c>
      <c r="I259" s="12">
        <f t="shared" si="14"/>
        <v>1.590625</v>
      </c>
      <c r="J259" s="16"/>
      <c r="K259" s="17"/>
      <c r="L259" s="17"/>
      <c r="M259" s="28"/>
      <c r="N259" s="19" t="e">
        <f>K259*#REF!</f>
        <v>#REF!</v>
      </c>
      <c r="O259" s="19" t="e">
        <f>L259*#REF!</f>
        <v>#REF!</v>
      </c>
      <c r="P259" s="30"/>
      <c r="Q259" s="35" t="e">
        <f>P259*#REF!</f>
        <v>#REF!</v>
      </c>
      <c r="R259" s="26"/>
      <c r="S259" s="34" t="e">
        <f>R259*#REF!</f>
        <v>#REF!</v>
      </c>
      <c r="T259" s="26"/>
      <c r="U259" s="19" t="e">
        <f>T259*#REF!</f>
        <v>#REF!</v>
      </c>
      <c r="V259" s="23"/>
      <c r="W259" s="19" t="e">
        <f>V259*#REF!</f>
        <v>#REF!</v>
      </c>
    </row>
    <row r="260" spans="1:23" ht="19.5" customHeight="1">
      <c r="A260" s="24">
        <v>259</v>
      </c>
      <c r="B260" s="25">
        <v>357743</v>
      </c>
      <c r="C260" s="9">
        <f t="shared" ref="C260:C323" si="15">B260*0.00379</f>
        <v>1355.8459700000001</v>
      </c>
      <c r="D260" s="3">
        <v>40</v>
      </c>
      <c r="E260" s="11"/>
      <c r="F260" s="12">
        <f t="shared" ref="F260:F323" si="16">(D260*0.305)+(E260*0.025)</f>
        <v>12.2</v>
      </c>
      <c r="G260" s="13">
        <v>39</v>
      </c>
      <c r="H260" s="14">
        <v>0.625</v>
      </c>
      <c r="I260" s="12">
        <f t="shared" ref="I260:I323" si="17">(G260*0.305)+(H260*0.025)</f>
        <v>11.910625</v>
      </c>
      <c r="J260" s="16"/>
      <c r="K260" s="17"/>
      <c r="L260" s="17"/>
      <c r="M260" s="28"/>
      <c r="N260" s="19" t="e">
        <f>K260*#REF!</f>
        <v>#REF!</v>
      </c>
      <c r="O260" s="19" t="e">
        <f>L260*#REF!</f>
        <v>#REF!</v>
      </c>
      <c r="P260" s="30"/>
      <c r="Q260" s="35" t="e">
        <f>P260*#REF!</f>
        <v>#REF!</v>
      </c>
      <c r="R260" s="26"/>
      <c r="S260" s="34" t="e">
        <f>R260*#REF!</f>
        <v>#REF!</v>
      </c>
      <c r="T260" s="26"/>
      <c r="U260" s="19" t="e">
        <f>T260*#REF!</f>
        <v>#REF!</v>
      </c>
      <c r="V260" s="23"/>
      <c r="W260" s="19" t="e">
        <f>V260*#REF!</f>
        <v>#REF!</v>
      </c>
    </row>
    <row r="261" spans="1:23" ht="19.5" customHeight="1">
      <c r="A261" s="24">
        <v>260</v>
      </c>
      <c r="B261" s="25">
        <v>359182</v>
      </c>
      <c r="C261" s="9">
        <f t="shared" si="15"/>
        <v>1361.2997800000001</v>
      </c>
      <c r="D261" s="3">
        <v>24</v>
      </c>
      <c r="E261" s="11">
        <v>7.375</v>
      </c>
      <c r="F261" s="12">
        <f t="shared" si="16"/>
        <v>7.5043750000000005</v>
      </c>
      <c r="G261" s="13">
        <v>101</v>
      </c>
      <c r="H261" s="14">
        <v>10.625</v>
      </c>
      <c r="I261" s="12">
        <f t="shared" si="17"/>
        <v>31.070625</v>
      </c>
      <c r="J261" s="16"/>
      <c r="K261" s="17"/>
      <c r="L261" s="17"/>
      <c r="M261" s="28"/>
      <c r="N261" s="19" t="e">
        <f>K261*#REF!</f>
        <v>#REF!</v>
      </c>
      <c r="O261" s="19" t="e">
        <f>L261*#REF!</f>
        <v>#REF!</v>
      </c>
      <c r="P261" s="30"/>
      <c r="Q261" s="35" t="e">
        <f>P261*#REF!</f>
        <v>#REF!</v>
      </c>
      <c r="R261" s="26"/>
      <c r="S261" s="34" t="e">
        <f>R261*#REF!</f>
        <v>#REF!</v>
      </c>
      <c r="T261" s="26"/>
      <c r="U261" s="19" t="e">
        <f>T261*#REF!</f>
        <v>#REF!</v>
      </c>
      <c r="V261" s="23"/>
      <c r="W261" s="19" t="e">
        <f>V261*#REF!</f>
        <v>#REF!</v>
      </c>
    </row>
    <row r="262" spans="1:23" ht="19.5" customHeight="1">
      <c r="A262" s="24">
        <v>261</v>
      </c>
      <c r="B262" s="25">
        <v>362198</v>
      </c>
      <c r="C262" s="9">
        <f t="shared" si="15"/>
        <v>1372.7304200000001</v>
      </c>
      <c r="D262" s="3">
        <v>43</v>
      </c>
      <c r="E262" s="11">
        <v>0.875</v>
      </c>
      <c r="F262" s="12">
        <f t="shared" si="16"/>
        <v>13.136875</v>
      </c>
      <c r="G262" s="13">
        <v>34</v>
      </c>
      <c r="H262" s="29">
        <v>2.625</v>
      </c>
      <c r="I262" s="12">
        <f t="shared" si="17"/>
        <v>10.435625</v>
      </c>
      <c r="J262" s="16"/>
      <c r="K262" s="17"/>
      <c r="L262" s="17"/>
      <c r="M262" s="28"/>
      <c r="N262" s="19" t="e">
        <f>K262*#REF!</f>
        <v>#REF!</v>
      </c>
      <c r="O262" s="19" t="e">
        <f>L262*#REF!</f>
        <v>#REF!</v>
      </c>
      <c r="P262" s="30"/>
      <c r="Q262" s="35" t="e">
        <f>P262*#REF!</f>
        <v>#REF!</v>
      </c>
      <c r="R262" s="26"/>
      <c r="S262" s="34" t="e">
        <f>R262*#REF!</f>
        <v>#REF!</v>
      </c>
      <c r="T262" s="26"/>
      <c r="U262" s="19" t="e">
        <f>T262*#REF!</f>
        <v>#REF!</v>
      </c>
      <c r="V262" s="23"/>
      <c r="W262" s="19" t="e">
        <f>V262*#REF!</f>
        <v>#REF!</v>
      </c>
    </row>
    <row r="263" spans="1:23" ht="19.5" customHeight="1">
      <c r="A263" s="24">
        <v>262</v>
      </c>
      <c r="B263" s="25">
        <v>366630</v>
      </c>
      <c r="C263" s="9">
        <f t="shared" si="15"/>
        <v>1389.5277000000001</v>
      </c>
      <c r="D263" s="3">
        <v>26</v>
      </c>
      <c r="E263" s="11">
        <v>1.875</v>
      </c>
      <c r="F263" s="12">
        <f t="shared" si="16"/>
        <v>7.9768749999999997</v>
      </c>
      <c r="G263" s="13">
        <v>92</v>
      </c>
      <c r="H263" s="29">
        <v>2.625</v>
      </c>
      <c r="I263" s="12">
        <f t="shared" si="17"/>
        <v>28.125624999999999</v>
      </c>
      <c r="J263" s="16"/>
      <c r="K263" s="17"/>
      <c r="L263" s="17"/>
      <c r="M263" s="28"/>
      <c r="N263" s="19" t="e">
        <f>K263*#REF!</f>
        <v>#REF!</v>
      </c>
      <c r="O263" s="19" t="e">
        <f>L263*#REF!</f>
        <v>#REF!</v>
      </c>
      <c r="P263" s="30"/>
      <c r="Q263" s="35" t="e">
        <f>P263*#REF!</f>
        <v>#REF!</v>
      </c>
      <c r="R263" s="26"/>
      <c r="S263" s="34" t="e">
        <f>R263*#REF!</f>
        <v>#REF!</v>
      </c>
      <c r="T263" s="26"/>
      <c r="U263" s="19" t="e">
        <f>T263*#REF!</f>
        <v>#REF!</v>
      </c>
      <c r="V263" s="23"/>
      <c r="W263" s="19" t="e">
        <f>V263*#REF!</f>
        <v>#REF!</v>
      </c>
    </row>
    <row r="264" spans="1:23" ht="19.5" customHeight="1">
      <c r="A264" s="24">
        <v>263</v>
      </c>
      <c r="B264" s="25">
        <v>367098</v>
      </c>
      <c r="C264" s="9">
        <f t="shared" si="15"/>
        <v>1391.30142</v>
      </c>
      <c r="D264" s="3">
        <v>83</v>
      </c>
      <c r="E264" s="11">
        <v>1</v>
      </c>
      <c r="F264" s="12">
        <f t="shared" si="16"/>
        <v>25.339999999999996</v>
      </c>
      <c r="G264" s="13">
        <v>10</v>
      </c>
      <c r="H264" s="29">
        <v>0.625</v>
      </c>
      <c r="I264" s="12">
        <f t="shared" si="17"/>
        <v>3.0656249999999998</v>
      </c>
      <c r="J264" s="16"/>
      <c r="K264" s="17"/>
      <c r="L264" s="17"/>
      <c r="M264" s="28"/>
      <c r="N264" s="19" t="e">
        <f>K264*#REF!</f>
        <v>#REF!</v>
      </c>
      <c r="O264" s="19" t="e">
        <f>L264*#REF!</f>
        <v>#REF!</v>
      </c>
      <c r="P264" s="30"/>
      <c r="Q264" s="35" t="e">
        <f>P264*#REF!</f>
        <v>#REF!</v>
      </c>
      <c r="R264" s="26"/>
      <c r="S264" s="34" t="e">
        <f>R264*#REF!</f>
        <v>#REF!</v>
      </c>
      <c r="T264" s="26"/>
      <c r="U264" s="19" t="e">
        <f>T264*#REF!</f>
        <v>#REF!</v>
      </c>
      <c r="V264" s="23"/>
      <c r="W264" s="19" t="e">
        <f>V264*#REF!</f>
        <v>#REF!</v>
      </c>
    </row>
    <row r="265" spans="1:23" ht="19.5" customHeight="1">
      <c r="A265" s="24">
        <v>264</v>
      </c>
      <c r="B265" s="25">
        <v>367474</v>
      </c>
      <c r="C265" s="9">
        <f t="shared" si="15"/>
        <v>1392.7264600000001</v>
      </c>
      <c r="D265" s="3">
        <v>27</v>
      </c>
      <c r="E265" s="11">
        <v>8.375</v>
      </c>
      <c r="F265" s="12">
        <f t="shared" si="16"/>
        <v>8.4443749999999991</v>
      </c>
      <c r="G265" s="13">
        <v>82</v>
      </c>
      <c r="H265" s="14">
        <v>6.625</v>
      </c>
      <c r="I265" s="12">
        <f t="shared" si="17"/>
        <v>25.175624999999997</v>
      </c>
      <c r="J265" s="16"/>
      <c r="K265" s="17"/>
      <c r="L265" s="17"/>
      <c r="M265" s="28"/>
      <c r="N265" s="19" t="e">
        <f>K265*#REF!</f>
        <v>#REF!</v>
      </c>
      <c r="O265" s="19" t="e">
        <f>L265*#REF!</f>
        <v>#REF!</v>
      </c>
      <c r="P265" s="30"/>
      <c r="Q265" s="35" t="e">
        <f>P265*#REF!</f>
        <v>#REF!</v>
      </c>
      <c r="R265" s="26"/>
      <c r="S265" s="34" t="e">
        <f>R265*#REF!</f>
        <v>#REF!</v>
      </c>
      <c r="T265" s="26"/>
      <c r="U265" s="19" t="e">
        <f>T265*#REF!</f>
        <v>#REF!</v>
      </c>
      <c r="V265" s="23"/>
      <c r="W265" s="19" t="e">
        <f>V265*#REF!</f>
        <v>#REF!</v>
      </c>
    </row>
    <row r="266" spans="1:23" ht="19.5" customHeight="1">
      <c r="A266" s="24">
        <v>265</v>
      </c>
      <c r="B266" s="25">
        <v>373008</v>
      </c>
      <c r="C266" s="9">
        <f t="shared" si="15"/>
        <v>1413.7003199999999</v>
      </c>
      <c r="D266" s="3">
        <v>30</v>
      </c>
      <c r="E266" s="11">
        <v>9.25</v>
      </c>
      <c r="F266" s="12">
        <f t="shared" si="16"/>
        <v>9.3812499999999996</v>
      </c>
      <c r="G266" s="13">
        <v>68</v>
      </c>
      <c r="H266" s="14">
        <v>0.625</v>
      </c>
      <c r="I266" s="12">
        <f t="shared" si="17"/>
        <v>20.755624999999998</v>
      </c>
      <c r="J266" s="16"/>
      <c r="K266" s="17"/>
      <c r="L266" s="17"/>
      <c r="M266" s="28"/>
      <c r="N266" s="19" t="e">
        <f>K266*#REF!</f>
        <v>#REF!</v>
      </c>
      <c r="O266" s="19" t="e">
        <f>L266*#REF!</f>
        <v>#REF!</v>
      </c>
      <c r="P266" s="30"/>
      <c r="Q266" s="35" t="e">
        <f>P266*#REF!</f>
        <v>#REF!</v>
      </c>
      <c r="R266" s="26"/>
      <c r="S266" s="34" t="e">
        <f>R266*#REF!</f>
        <v>#REF!</v>
      </c>
      <c r="T266" s="26"/>
      <c r="U266" s="19" t="e">
        <f>T266*#REF!</f>
        <v>#REF!</v>
      </c>
      <c r="V266" s="23"/>
      <c r="W266" s="19" t="e">
        <f>V266*#REF!</f>
        <v>#REF!</v>
      </c>
    </row>
    <row r="267" spans="1:23" ht="19.5" customHeight="1">
      <c r="A267" s="24">
        <v>266</v>
      </c>
      <c r="B267" s="25">
        <v>373861</v>
      </c>
      <c r="C267" s="9">
        <f t="shared" si="15"/>
        <v>1416.93319</v>
      </c>
      <c r="D267" s="3">
        <v>67</v>
      </c>
      <c r="E267" s="11">
        <v>8.375</v>
      </c>
      <c r="F267" s="12">
        <f t="shared" si="16"/>
        <v>20.644375</v>
      </c>
      <c r="G267" s="13">
        <v>14</v>
      </c>
      <c r="H267" s="29">
        <v>10.625</v>
      </c>
      <c r="I267" s="12">
        <f t="shared" si="17"/>
        <v>4.5356249999999996</v>
      </c>
      <c r="J267" s="16"/>
      <c r="K267" s="17"/>
      <c r="L267" s="17"/>
      <c r="M267" s="28"/>
      <c r="N267" s="19" t="e">
        <f>K267*#REF!</f>
        <v>#REF!</v>
      </c>
      <c r="O267" s="19" t="e">
        <f>L267*#REF!</f>
        <v>#REF!</v>
      </c>
      <c r="P267" s="30"/>
      <c r="Q267" s="35" t="e">
        <f>P267*#REF!</f>
        <v>#REF!</v>
      </c>
      <c r="R267" s="26"/>
      <c r="S267" s="34" t="e">
        <f>R267*#REF!</f>
        <v>#REF!</v>
      </c>
      <c r="T267" s="26"/>
      <c r="U267" s="19" t="e">
        <f>T267*#REF!</f>
        <v>#REF!</v>
      </c>
      <c r="V267" s="23"/>
      <c r="W267" s="19" t="e">
        <f>V267*#REF!</f>
        <v>#REF!</v>
      </c>
    </row>
    <row r="268" spans="1:23" ht="19.5" customHeight="1">
      <c r="A268" s="24">
        <v>267</v>
      </c>
      <c r="B268" s="25">
        <v>375500</v>
      </c>
      <c r="C268" s="9">
        <f t="shared" si="15"/>
        <v>1423.145</v>
      </c>
      <c r="D268" s="3">
        <v>123</v>
      </c>
      <c r="E268" s="11">
        <v>1</v>
      </c>
      <c r="F268" s="12">
        <f t="shared" si="16"/>
        <v>37.54</v>
      </c>
      <c r="G268" s="13">
        <v>5</v>
      </c>
      <c r="H268" s="29">
        <v>2.625</v>
      </c>
      <c r="I268" s="12">
        <f t="shared" si="17"/>
        <v>1.590625</v>
      </c>
      <c r="J268" s="16"/>
      <c r="K268" s="17"/>
      <c r="L268" s="17"/>
      <c r="M268" s="28"/>
      <c r="N268" s="19" t="e">
        <f>K268*#REF!</f>
        <v>#REF!</v>
      </c>
      <c r="O268" s="19" t="e">
        <f>L268*#REF!</f>
        <v>#REF!</v>
      </c>
      <c r="P268" s="30"/>
      <c r="Q268" s="35" t="e">
        <f>P268*#REF!</f>
        <v>#REF!</v>
      </c>
      <c r="R268" s="26"/>
      <c r="S268" s="34" t="e">
        <f>R268*#REF!</f>
        <v>#REF!</v>
      </c>
      <c r="T268" s="26"/>
      <c r="U268" s="19" t="e">
        <f>T268*#REF!</f>
        <v>#REF!</v>
      </c>
      <c r="V268" s="23"/>
      <c r="W268" s="19" t="e">
        <f>V268*#REF!</f>
        <v>#REF!</v>
      </c>
    </row>
    <row r="269" spans="1:23" ht="19.5" customHeight="1">
      <c r="A269" s="24">
        <v>268</v>
      </c>
      <c r="B269" s="25">
        <v>375916</v>
      </c>
      <c r="C269" s="9">
        <f t="shared" si="15"/>
        <v>1424.72164</v>
      </c>
      <c r="D269" s="3">
        <v>58</v>
      </c>
      <c r="E269" s="11">
        <v>5.5</v>
      </c>
      <c r="F269" s="12">
        <f t="shared" si="16"/>
        <v>17.827500000000001</v>
      </c>
      <c r="G269" s="13">
        <v>19</v>
      </c>
      <c r="H269" s="14">
        <v>8.625</v>
      </c>
      <c r="I269" s="12">
        <f t="shared" si="17"/>
        <v>6.0106250000000001</v>
      </c>
      <c r="J269" s="16"/>
      <c r="K269" s="17"/>
      <c r="L269" s="17"/>
      <c r="M269" s="28"/>
      <c r="N269" s="19" t="e">
        <f>K269*#REF!</f>
        <v>#REF!</v>
      </c>
      <c r="O269" s="19" t="e">
        <f>L269*#REF!</f>
        <v>#REF!</v>
      </c>
      <c r="P269" s="30"/>
      <c r="Q269" s="35" t="e">
        <f>P269*#REF!</f>
        <v>#REF!</v>
      </c>
      <c r="R269" s="26"/>
      <c r="S269" s="34" t="e">
        <f>R269*#REF!</f>
        <v>#REF!</v>
      </c>
      <c r="T269" s="26"/>
      <c r="U269" s="19" t="e">
        <f>T269*#REF!</f>
        <v>#REF!</v>
      </c>
      <c r="V269" s="23"/>
      <c r="W269" s="19" t="e">
        <f>V269*#REF!</f>
        <v>#REF!</v>
      </c>
    </row>
    <row r="270" spans="1:23" ht="19.5" customHeight="1">
      <c r="A270" s="24">
        <v>269</v>
      </c>
      <c r="B270" s="25">
        <v>376390</v>
      </c>
      <c r="C270" s="9">
        <f t="shared" si="15"/>
        <v>1426.5181</v>
      </c>
      <c r="D270" s="3">
        <v>24</v>
      </c>
      <c r="E270" s="11">
        <v>7.375</v>
      </c>
      <c r="F270" s="12">
        <f t="shared" si="16"/>
        <v>7.5043750000000005</v>
      </c>
      <c r="G270" s="13">
        <v>106</v>
      </c>
      <c r="H270" s="29">
        <v>8.625</v>
      </c>
      <c r="I270" s="12">
        <f t="shared" si="17"/>
        <v>32.545625000000001</v>
      </c>
      <c r="J270" s="16"/>
      <c r="K270" s="17"/>
      <c r="L270" s="17"/>
      <c r="M270" s="28"/>
      <c r="N270" s="19" t="e">
        <f>K270*#REF!</f>
        <v>#REF!</v>
      </c>
      <c r="O270" s="19" t="e">
        <f>L270*#REF!</f>
        <v>#REF!</v>
      </c>
      <c r="P270" s="30"/>
      <c r="Q270" s="35" t="e">
        <f>P270*#REF!</f>
        <v>#REF!</v>
      </c>
      <c r="R270" s="26"/>
      <c r="S270" s="34" t="e">
        <f>R270*#REF!</f>
        <v>#REF!</v>
      </c>
      <c r="T270" s="26"/>
      <c r="U270" s="19" t="e">
        <f>T270*#REF!</f>
        <v>#REF!</v>
      </c>
      <c r="V270" s="23"/>
      <c r="W270" s="19" t="e">
        <f>V270*#REF!</f>
        <v>#REF!</v>
      </c>
    </row>
    <row r="271" spans="1:23" ht="19.5" customHeight="1">
      <c r="A271" s="24">
        <v>270</v>
      </c>
      <c r="B271" s="25">
        <v>378646</v>
      </c>
      <c r="C271" s="9">
        <f t="shared" si="15"/>
        <v>1435.06834</v>
      </c>
      <c r="D271" s="3">
        <v>52</v>
      </c>
      <c r="E271" s="11">
        <v>3.75</v>
      </c>
      <c r="F271" s="12">
        <f t="shared" si="16"/>
        <v>15.953749999999999</v>
      </c>
      <c r="G271" s="13">
        <v>24</v>
      </c>
      <c r="H271" s="29">
        <v>6.625</v>
      </c>
      <c r="I271" s="12">
        <f t="shared" si="17"/>
        <v>7.4856250000000006</v>
      </c>
      <c r="J271" s="16"/>
      <c r="K271" s="17"/>
      <c r="L271" s="17"/>
      <c r="M271" s="28"/>
      <c r="N271" s="19" t="e">
        <f>K271*#REF!</f>
        <v>#REF!</v>
      </c>
      <c r="O271" s="19" t="e">
        <f>L271*#REF!</f>
        <v>#REF!</v>
      </c>
      <c r="P271" s="30"/>
      <c r="Q271" s="35" t="e">
        <f>P271*#REF!</f>
        <v>#REF!</v>
      </c>
      <c r="R271" s="26"/>
      <c r="S271" s="34" t="e">
        <f>R271*#REF!</f>
        <v>#REF!</v>
      </c>
      <c r="T271" s="26"/>
      <c r="U271" s="19" t="e">
        <f>T271*#REF!</f>
        <v>#REF!</v>
      </c>
      <c r="V271" s="23"/>
      <c r="W271" s="19" t="e">
        <f>V271*#REF!</f>
        <v>#REF!</v>
      </c>
    </row>
    <row r="272" spans="1:23" ht="19.5" customHeight="1">
      <c r="A272" s="24">
        <v>271</v>
      </c>
      <c r="B272" s="25">
        <v>382259</v>
      </c>
      <c r="C272" s="9">
        <f t="shared" si="15"/>
        <v>1448.76161</v>
      </c>
      <c r="D272" s="3">
        <v>36</v>
      </c>
      <c r="E272" s="11">
        <v>11.125</v>
      </c>
      <c r="F272" s="12">
        <f t="shared" si="16"/>
        <v>11.258125</v>
      </c>
      <c r="G272" s="13">
        <v>48</v>
      </c>
      <c r="H272" s="29">
        <v>8.625</v>
      </c>
      <c r="I272" s="12">
        <f t="shared" si="17"/>
        <v>14.855625</v>
      </c>
      <c r="J272" s="16"/>
      <c r="K272" s="17"/>
      <c r="L272" s="17"/>
      <c r="M272" s="28"/>
      <c r="N272" s="19" t="e">
        <f>K272*#REF!</f>
        <v>#REF!</v>
      </c>
      <c r="O272" s="19" t="e">
        <f>L272*#REF!</f>
        <v>#REF!</v>
      </c>
      <c r="P272" s="30"/>
      <c r="Q272" s="35" t="e">
        <f>P272*#REF!</f>
        <v>#REF!</v>
      </c>
      <c r="R272" s="26"/>
      <c r="S272" s="34" t="e">
        <f>R272*#REF!</f>
        <v>#REF!</v>
      </c>
      <c r="T272" s="26"/>
      <c r="U272" s="19" t="e">
        <f>T272*#REF!</f>
        <v>#REF!</v>
      </c>
      <c r="V272" s="23"/>
      <c r="W272" s="19" t="e">
        <f>V272*#REF!</f>
        <v>#REF!</v>
      </c>
    </row>
    <row r="273" spans="1:23" ht="19.5" customHeight="1">
      <c r="A273" s="24">
        <v>272</v>
      </c>
      <c r="B273" s="25">
        <v>386057</v>
      </c>
      <c r="C273" s="9">
        <f t="shared" si="15"/>
        <v>1463.1560299999999</v>
      </c>
      <c r="D273" s="3">
        <v>26</v>
      </c>
      <c r="E273" s="11">
        <v>1.875</v>
      </c>
      <c r="F273" s="12">
        <f t="shared" si="16"/>
        <v>7.9768749999999997</v>
      </c>
      <c r="G273" s="13">
        <v>97</v>
      </c>
      <c r="H273" s="29">
        <v>0.625</v>
      </c>
      <c r="I273" s="12">
        <f t="shared" si="17"/>
        <v>29.600625000000001</v>
      </c>
      <c r="J273" s="16"/>
      <c r="K273" s="17"/>
      <c r="L273" s="17"/>
      <c r="M273" s="28"/>
      <c r="N273" s="19" t="e">
        <f>K273*#REF!</f>
        <v>#REF!</v>
      </c>
      <c r="O273" s="19" t="e">
        <f>L273*#REF!</f>
        <v>#REF!</v>
      </c>
      <c r="P273" s="30"/>
      <c r="Q273" s="35" t="e">
        <f>P273*#REF!</f>
        <v>#REF!</v>
      </c>
      <c r="R273" s="26"/>
      <c r="S273" s="34" t="e">
        <f>R273*#REF!</f>
        <v>#REF!</v>
      </c>
      <c r="T273" s="26"/>
      <c r="U273" s="19" t="e">
        <f>T273*#REF!</f>
        <v>#REF!</v>
      </c>
      <c r="V273" s="23"/>
      <c r="W273" s="19" t="e">
        <f>V273*#REF!</f>
        <v>#REF!</v>
      </c>
    </row>
    <row r="274" spans="1:23" ht="19.5" customHeight="1">
      <c r="A274" s="24">
        <v>273</v>
      </c>
      <c r="B274" s="25">
        <v>386272</v>
      </c>
      <c r="C274" s="9">
        <f t="shared" si="15"/>
        <v>1463.9708800000001</v>
      </c>
      <c r="D274" s="3">
        <v>33</v>
      </c>
      <c r="E274" s="11">
        <v>10.125</v>
      </c>
      <c r="F274" s="12">
        <f t="shared" si="16"/>
        <v>10.318125</v>
      </c>
      <c r="G274" s="13">
        <v>58</v>
      </c>
      <c r="H274" s="29">
        <v>4.625</v>
      </c>
      <c r="I274" s="12">
        <f t="shared" si="17"/>
        <v>17.805625000000003</v>
      </c>
      <c r="J274" s="16"/>
      <c r="K274" s="17"/>
      <c r="L274" s="17"/>
      <c r="M274" s="28"/>
      <c r="N274" s="19" t="e">
        <f>K274*#REF!</f>
        <v>#REF!</v>
      </c>
      <c r="O274" s="19" t="e">
        <f>L274*#REF!</f>
        <v>#REF!</v>
      </c>
      <c r="P274" s="30"/>
      <c r="Q274" s="35" t="e">
        <f>P274*#REF!</f>
        <v>#REF!</v>
      </c>
      <c r="R274" s="26"/>
      <c r="S274" s="34" t="e">
        <f>R274*#REF!</f>
        <v>#REF!</v>
      </c>
      <c r="T274" s="26"/>
      <c r="U274" s="19" t="e">
        <f>T274*#REF!</f>
        <v>#REF!</v>
      </c>
      <c r="V274" s="23"/>
      <c r="W274" s="19" t="e">
        <f>V274*#REF!</f>
        <v>#REF!</v>
      </c>
    </row>
    <row r="275" spans="1:23" ht="19.5" customHeight="1">
      <c r="A275" s="24">
        <v>274</v>
      </c>
      <c r="B275" s="25">
        <v>389253</v>
      </c>
      <c r="C275" s="9">
        <f t="shared" si="15"/>
        <v>1475.2688699999999</v>
      </c>
      <c r="D275" s="3">
        <v>27</v>
      </c>
      <c r="E275" s="11">
        <v>8.375</v>
      </c>
      <c r="F275" s="12">
        <f t="shared" si="16"/>
        <v>8.4443749999999991</v>
      </c>
      <c r="G275" s="13">
        <v>87</v>
      </c>
      <c r="H275" s="29">
        <v>4.625</v>
      </c>
      <c r="I275" s="12">
        <f t="shared" si="17"/>
        <v>26.650625000000002</v>
      </c>
      <c r="J275" s="16"/>
      <c r="K275" s="17"/>
      <c r="L275" s="17"/>
      <c r="M275" s="28"/>
      <c r="N275" s="19" t="e">
        <f>K275*#REF!</f>
        <v>#REF!</v>
      </c>
      <c r="O275" s="19" t="e">
        <f>L275*#REF!</f>
        <v>#REF!</v>
      </c>
      <c r="P275" s="30"/>
      <c r="Q275" s="35" t="e">
        <f>P275*#REF!</f>
        <v>#REF!</v>
      </c>
      <c r="R275" s="26"/>
      <c r="S275" s="34" t="e">
        <f>R275*#REF!</f>
        <v>#REF!</v>
      </c>
      <c r="T275" s="26"/>
      <c r="U275" s="19" t="e">
        <f>T275*#REF!</f>
        <v>#REF!</v>
      </c>
      <c r="V275" s="23"/>
      <c r="W275" s="19" t="e">
        <f>V275*#REF!</f>
        <v>#REF!</v>
      </c>
    </row>
    <row r="276" spans="1:23" ht="19.5" customHeight="1">
      <c r="A276" s="24">
        <v>275</v>
      </c>
      <c r="B276" s="25">
        <v>393598</v>
      </c>
      <c r="C276" s="9">
        <f t="shared" si="15"/>
        <v>1491.73642</v>
      </c>
      <c r="D276" s="3">
        <v>24</v>
      </c>
      <c r="E276" s="11">
        <v>7.375</v>
      </c>
      <c r="F276" s="12">
        <f t="shared" si="16"/>
        <v>7.5043750000000005</v>
      </c>
      <c r="G276" s="13">
        <v>111</v>
      </c>
      <c r="H276" s="29">
        <v>6.625</v>
      </c>
      <c r="I276" s="12">
        <f t="shared" si="17"/>
        <v>34.020624999999995</v>
      </c>
      <c r="J276" s="16"/>
      <c r="K276" s="17"/>
      <c r="L276" s="17"/>
      <c r="M276" s="28"/>
      <c r="N276" s="19" t="e">
        <f>K276*#REF!</f>
        <v>#REF!</v>
      </c>
      <c r="O276" s="19" t="e">
        <f>L276*#REF!</f>
        <v>#REF!</v>
      </c>
      <c r="P276" s="30"/>
      <c r="Q276" s="35" t="e">
        <f>P276*#REF!</f>
        <v>#REF!</v>
      </c>
      <c r="R276" s="26"/>
      <c r="S276" s="34" t="e">
        <f>R276*#REF!</f>
        <v>#REF!</v>
      </c>
      <c r="T276" s="26"/>
      <c r="U276" s="19" t="e">
        <f>T276*#REF!</f>
        <v>#REF!</v>
      </c>
      <c r="V276" s="23"/>
      <c r="W276" s="19" t="e">
        <f>V276*#REF!</f>
        <v>#REF!</v>
      </c>
    </row>
    <row r="277" spans="1:23" ht="19.5" customHeight="1">
      <c r="A277" s="24">
        <v>276</v>
      </c>
      <c r="B277" s="25">
        <v>394510</v>
      </c>
      <c r="C277" s="9">
        <f t="shared" si="15"/>
        <v>1495.1929</v>
      </c>
      <c r="D277" s="3">
        <v>126</v>
      </c>
      <c r="E277" s="11">
        <v>1.875</v>
      </c>
      <c r="F277" s="12">
        <f t="shared" si="16"/>
        <v>38.476875</v>
      </c>
      <c r="G277" s="13">
        <v>5</v>
      </c>
      <c r="H277" s="29">
        <v>2.625</v>
      </c>
      <c r="I277" s="12">
        <f t="shared" si="17"/>
        <v>1.590625</v>
      </c>
      <c r="J277" s="16"/>
      <c r="K277" s="17"/>
      <c r="L277" s="17"/>
      <c r="M277" s="28"/>
      <c r="N277" s="19" t="e">
        <f>K277*#REF!</f>
        <v>#REF!</v>
      </c>
      <c r="O277" s="19" t="e">
        <f>L277*#REF!</f>
        <v>#REF!</v>
      </c>
      <c r="P277" s="30"/>
      <c r="Q277" s="35" t="e">
        <f>P277*#REF!</f>
        <v>#REF!</v>
      </c>
      <c r="R277" s="26"/>
      <c r="S277" s="34" t="e">
        <f>R277*#REF!</f>
        <v>#REF!</v>
      </c>
      <c r="T277" s="26"/>
      <c r="U277" s="19" t="e">
        <f>T277*#REF!</f>
        <v>#REF!</v>
      </c>
      <c r="V277" s="23"/>
      <c r="W277" s="19" t="e">
        <f>V277*#REF!</f>
        <v>#REF!</v>
      </c>
    </row>
    <row r="278" spans="1:23" ht="19.5" customHeight="1">
      <c r="A278" s="24">
        <v>277</v>
      </c>
      <c r="B278" s="25">
        <v>394794</v>
      </c>
      <c r="C278" s="9">
        <f t="shared" si="15"/>
        <v>1496.26926</v>
      </c>
      <c r="D278" s="3">
        <v>86</v>
      </c>
      <c r="E278" s="11">
        <v>1.875</v>
      </c>
      <c r="F278" s="12">
        <f t="shared" si="16"/>
        <v>26.276875</v>
      </c>
      <c r="G278" s="13">
        <v>10</v>
      </c>
      <c r="H278" s="14">
        <v>0.625</v>
      </c>
      <c r="I278" s="12">
        <f t="shared" si="17"/>
        <v>3.0656249999999998</v>
      </c>
      <c r="J278" s="16"/>
      <c r="K278" s="17"/>
      <c r="L278" s="17"/>
      <c r="M278" s="28"/>
      <c r="N278" s="19" t="e">
        <f>K278*#REF!</f>
        <v>#REF!</v>
      </c>
      <c r="O278" s="19" t="e">
        <f>L278*#REF!</f>
        <v>#REF!</v>
      </c>
      <c r="P278" s="30"/>
      <c r="Q278" s="35" t="e">
        <f>P278*#REF!</f>
        <v>#REF!</v>
      </c>
      <c r="R278" s="26"/>
      <c r="S278" s="34" t="e">
        <f>R278*#REF!</f>
        <v>#REF!</v>
      </c>
      <c r="T278" s="26"/>
      <c r="U278" s="19" t="e">
        <f>T278*#REF!</f>
        <v>#REF!</v>
      </c>
      <c r="V278" s="23"/>
      <c r="W278" s="19" t="e">
        <f>V278*#REF!</f>
        <v>#REF!</v>
      </c>
    </row>
    <row r="279" spans="1:23" ht="19.5" customHeight="1">
      <c r="A279" s="24">
        <v>278</v>
      </c>
      <c r="B279" s="25">
        <v>399896</v>
      </c>
      <c r="C279" s="9">
        <f t="shared" si="15"/>
        <v>1515.6058399999999</v>
      </c>
      <c r="D279" s="3">
        <v>30</v>
      </c>
      <c r="E279" s="11">
        <v>9.25</v>
      </c>
      <c r="F279" s="12">
        <f t="shared" si="16"/>
        <v>9.3812499999999996</v>
      </c>
      <c r="G279" s="13">
        <v>72</v>
      </c>
      <c r="H279" s="14">
        <v>10.625</v>
      </c>
      <c r="I279" s="12">
        <f t="shared" si="17"/>
        <v>22.225625000000001</v>
      </c>
      <c r="J279" s="16"/>
      <c r="K279" s="17"/>
      <c r="L279" s="17"/>
      <c r="M279" s="28"/>
      <c r="N279" s="19" t="e">
        <f>K279*#REF!</f>
        <v>#REF!</v>
      </c>
      <c r="O279" s="19" t="e">
        <f>L279*#REF!</f>
        <v>#REF!</v>
      </c>
      <c r="P279" s="30"/>
      <c r="Q279" s="35" t="e">
        <f>P279*#REF!</f>
        <v>#REF!</v>
      </c>
      <c r="R279" s="26"/>
      <c r="S279" s="34" t="e">
        <f>R279*#REF!</f>
        <v>#REF!</v>
      </c>
      <c r="T279" s="26"/>
      <c r="U279" s="19" t="e">
        <f>T279*#REF!</f>
        <v>#REF!</v>
      </c>
      <c r="V279" s="23"/>
      <c r="W279" s="19" t="e">
        <f>V279*#REF!</f>
        <v>#REF!</v>
      </c>
    </row>
    <row r="280" spans="1:23" ht="19.5" customHeight="1">
      <c r="A280" s="24">
        <v>279</v>
      </c>
      <c r="B280" s="25">
        <v>403183</v>
      </c>
      <c r="C280" s="9">
        <f t="shared" si="15"/>
        <v>1528.06357</v>
      </c>
      <c r="D280" s="3">
        <v>40</v>
      </c>
      <c r="E280" s="11"/>
      <c r="F280" s="12">
        <f t="shared" si="16"/>
        <v>12.2</v>
      </c>
      <c r="G280" s="13">
        <v>43</v>
      </c>
      <c r="H280" s="14">
        <v>10.625</v>
      </c>
      <c r="I280" s="12">
        <f t="shared" si="17"/>
        <v>13.380625</v>
      </c>
      <c r="J280" s="16"/>
      <c r="K280" s="17"/>
      <c r="L280" s="17"/>
      <c r="M280" s="28"/>
      <c r="N280" s="19" t="e">
        <f>K280*#REF!</f>
        <v>#REF!</v>
      </c>
      <c r="O280" s="19" t="e">
        <f>L280*#REF!</f>
        <v>#REF!</v>
      </c>
      <c r="P280" s="30"/>
      <c r="Q280" s="35" t="e">
        <f>P280*#REF!</f>
        <v>#REF!</v>
      </c>
      <c r="R280" s="26"/>
      <c r="S280" s="34" t="e">
        <f>R280*#REF!</f>
        <v>#REF!</v>
      </c>
      <c r="T280" s="26"/>
      <c r="U280" s="19" t="e">
        <f>T280*#REF!</f>
        <v>#REF!</v>
      </c>
      <c r="V280" s="23"/>
      <c r="W280" s="19" t="e">
        <f>V280*#REF!</f>
        <v>#REF!</v>
      </c>
    </row>
    <row r="281" spans="1:23" ht="19.5" customHeight="1">
      <c r="A281" s="24">
        <v>280</v>
      </c>
      <c r="B281" s="25">
        <v>404242</v>
      </c>
      <c r="C281" s="9">
        <f t="shared" si="15"/>
        <v>1532.07718</v>
      </c>
      <c r="D281" s="3">
        <v>49</v>
      </c>
      <c r="E281" s="11">
        <v>2.75</v>
      </c>
      <c r="F281" s="12">
        <f t="shared" si="16"/>
        <v>15.01375</v>
      </c>
      <c r="G281" s="13">
        <v>29</v>
      </c>
      <c r="H281" s="29">
        <v>4.625</v>
      </c>
      <c r="I281" s="12">
        <f t="shared" si="17"/>
        <v>8.9606250000000003</v>
      </c>
      <c r="J281" s="16"/>
      <c r="K281" s="17"/>
      <c r="L281" s="17"/>
      <c r="M281" s="28"/>
      <c r="N281" s="19" t="e">
        <f>K281*#REF!</f>
        <v>#REF!</v>
      </c>
      <c r="O281" s="19" t="e">
        <f>L281*#REF!</f>
        <v>#REF!</v>
      </c>
      <c r="P281" s="30"/>
      <c r="Q281" s="35" t="e">
        <f>P281*#REF!</f>
        <v>#REF!</v>
      </c>
      <c r="R281" s="26"/>
      <c r="S281" s="34" t="e">
        <f>R281*#REF!</f>
        <v>#REF!</v>
      </c>
      <c r="T281" s="26"/>
      <c r="U281" s="19" t="e">
        <f>T281*#REF!</f>
        <v>#REF!</v>
      </c>
      <c r="V281" s="23"/>
      <c r="W281" s="19" t="e">
        <f>V281*#REF!</f>
        <v>#REF!</v>
      </c>
    </row>
    <row r="282" spans="1:23" ht="19.5" customHeight="1">
      <c r="A282" s="24">
        <v>281</v>
      </c>
      <c r="B282" s="25">
        <v>405483</v>
      </c>
      <c r="C282" s="9">
        <f t="shared" si="15"/>
        <v>1536.7805699999999</v>
      </c>
      <c r="D282" s="3">
        <v>26</v>
      </c>
      <c r="E282" s="11">
        <v>1.875</v>
      </c>
      <c r="F282" s="12">
        <f t="shared" si="16"/>
        <v>7.9768749999999997</v>
      </c>
      <c r="G282" s="13">
        <v>101</v>
      </c>
      <c r="H282" s="29">
        <v>10.625</v>
      </c>
      <c r="I282" s="12">
        <f t="shared" si="17"/>
        <v>31.070625</v>
      </c>
      <c r="J282" s="16"/>
      <c r="K282" s="17"/>
      <c r="L282" s="17"/>
      <c r="M282" s="28"/>
      <c r="N282" s="19" t="e">
        <f>K282*#REF!</f>
        <v>#REF!</v>
      </c>
      <c r="O282" s="19" t="e">
        <f>L282*#REF!</f>
        <v>#REF!</v>
      </c>
      <c r="P282" s="30"/>
      <c r="Q282" s="35" t="e">
        <f>P282*#REF!</f>
        <v>#REF!</v>
      </c>
      <c r="R282" s="26"/>
      <c r="S282" s="34" t="e">
        <f>R282*#REF!</f>
        <v>#REF!</v>
      </c>
      <c r="T282" s="26"/>
      <c r="U282" s="19" t="e">
        <f>T282*#REF!</f>
        <v>#REF!</v>
      </c>
      <c r="V282" s="23"/>
      <c r="W282" s="19" t="e">
        <f>V282*#REF!</f>
        <v>#REF!</v>
      </c>
    </row>
    <row r="283" spans="1:23" ht="19.5" customHeight="1">
      <c r="A283" s="24">
        <v>282</v>
      </c>
      <c r="B283" s="25">
        <v>408621</v>
      </c>
      <c r="C283" s="9">
        <f t="shared" si="15"/>
        <v>1548.6735899999999</v>
      </c>
      <c r="D283" s="3">
        <v>70</v>
      </c>
      <c r="E283" s="11">
        <v>9.25</v>
      </c>
      <c r="F283" s="12">
        <f t="shared" si="16"/>
        <v>21.581249999999997</v>
      </c>
      <c r="G283" s="13">
        <v>14</v>
      </c>
      <c r="H283" s="29">
        <v>10.625</v>
      </c>
      <c r="I283" s="12">
        <f t="shared" si="17"/>
        <v>4.5356249999999996</v>
      </c>
      <c r="J283" s="16"/>
      <c r="K283" s="17"/>
      <c r="L283" s="17"/>
      <c r="M283" s="28"/>
      <c r="N283" s="19" t="e">
        <f>K283*#REF!</f>
        <v>#REF!</v>
      </c>
      <c r="O283" s="19" t="e">
        <f>L283*#REF!</f>
        <v>#REF!</v>
      </c>
      <c r="P283" s="30"/>
      <c r="Q283" s="35" t="e">
        <f>P283*#REF!</f>
        <v>#REF!</v>
      </c>
      <c r="R283" s="26"/>
      <c r="S283" s="34" t="e">
        <f>R283*#REF!</f>
        <v>#REF!</v>
      </c>
      <c r="T283" s="26"/>
      <c r="U283" s="19" t="e">
        <f>T283*#REF!</f>
        <v>#REF!</v>
      </c>
      <c r="V283" s="23"/>
      <c r="W283" s="19" t="e">
        <f>V283*#REF!</f>
        <v>#REF!</v>
      </c>
    </row>
    <row r="284" spans="1:23" ht="19.5" customHeight="1">
      <c r="A284" s="24">
        <v>283</v>
      </c>
      <c r="B284" s="25">
        <v>410806</v>
      </c>
      <c r="C284" s="9">
        <f t="shared" si="15"/>
        <v>1556.9547399999999</v>
      </c>
      <c r="D284" s="3">
        <v>24</v>
      </c>
      <c r="E284" s="11">
        <v>7.375</v>
      </c>
      <c r="F284" s="12">
        <f t="shared" si="16"/>
        <v>7.5043750000000005</v>
      </c>
      <c r="G284" s="13">
        <v>116</v>
      </c>
      <c r="H284" s="29">
        <v>4.625</v>
      </c>
      <c r="I284" s="12">
        <f t="shared" si="17"/>
        <v>35.495625000000004</v>
      </c>
      <c r="J284" s="16"/>
      <c r="K284" s="17"/>
      <c r="L284" s="17"/>
      <c r="M284" s="28"/>
      <c r="N284" s="19" t="e">
        <f>K284*#REF!</f>
        <v>#REF!</v>
      </c>
      <c r="O284" s="19" t="e">
        <f>L284*#REF!</f>
        <v>#REF!</v>
      </c>
      <c r="P284" s="30"/>
      <c r="Q284" s="35" t="e">
        <f>P284*#REF!</f>
        <v>#REF!</v>
      </c>
      <c r="R284" s="26"/>
      <c r="S284" s="34" t="e">
        <f>R284*#REF!</f>
        <v>#REF!</v>
      </c>
      <c r="T284" s="26"/>
      <c r="U284" s="19" t="e">
        <f>T284*#REF!</f>
        <v>#REF!</v>
      </c>
      <c r="V284" s="23"/>
      <c r="W284" s="19" t="e">
        <f>V284*#REF!</f>
        <v>#REF!</v>
      </c>
    </row>
    <row r="285" spans="1:23" ht="19.5" customHeight="1">
      <c r="A285" s="24">
        <v>284</v>
      </c>
      <c r="B285" s="25">
        <v>411032</v>
      </c>
      <c r="C285" s="9">
        <f t="shared" si="15"/>
        <v>1557.8112799999999</v>
      </c>
      <c r="D285" s="3">
        <v>27</v>
      </c>
      <c r="E285" s="11">
        <v>8.375</v>
      </c>
      <c r="F285" s="12">
        <f t="shared" si="16"/>
        <v>8.4443749999999991</v>
      </c>
      <c r="G285" s="13">
        <v>92</v>
      </c>
      <c r="H285" s="29">
        <v>2.625</v>
      </c>
      <c r="I285" s="12">
        <f t="shared" si="17"/>
        <v>28.125624999999999</v>
      </c>
      <c r="J285" s="16"/>
      <c r="K285" s="17"/>
      <c r="L285" s="17"/>
      <c r="M285" s="28"/>
      <c r="N285" s="19" t="e">
        <f>K285*#REF!</f>
        <v>#REF!</v>
      </c>
      <c r="O285" s="19" t="e">
        <f>L285*#REF!</f>
        <v>#REF!</v>
      </c>
      <c r="P285" s="30"/>
      <c r="Q285" s="35" t="e">
        <f>P285*#REF!</f>
        <v>#REF!</v>
      </c>
      <c r="R285" s="26"/>
      <c r="S285" s="34" t="e">
        <f>R285*#REF!</f>
        <v>#REF!</v>
      </c>
      <c r="T285" s="26"/>
      <c r="U285" s="19" t="e">
        <f>T285*#REF!</f>
        <v>#REF!</v>
      </c>
      <c r="V285" s="23"/>
      <c r="W285" s="19" t="e">
        <f>V285*#REF!</f>
        <v>#REF!</v>
      </c>
    </row>
    <row r="286" spans="1:23" ht="19.5" customHeight="1">
      <c r="A286" s="24">
        <v>285</v>
      </c>
      <c r="B286" s="25">
        <v>413989</v>
      </c>
      <c r="C286" s="9">
        <f t="shared" si="15"/>
        <v>1569.0183099999999</v>
      </c>
      <c r="D286" s="3">
        <v>129</v>
      </c>
      <c r="E286" s="11">
        <v>2.75</v>
      </c>
      <c r="F286" s="12">
        <f t="shared" si="16"/>
        <v>39.41375</v>
      </c>
      <c r="G286" s="13">
        <v>5</v>
      </c>
      <c r="H286" s="29">
        <v>2.625</v>
      </c>
      <c r="I286" s="12">
        <f t="shared" si="17"/>
        <v>1.590625</v>
      </c>
      <c r="J286" s="16"/>
      <c r="K286" s="17"/>
      <c r="L286" s="17"/>
      <c r="M286" s="28"/>
      <c r="N286" s="19" t="e">
        <f>K286*#REF!</f>
        <v>#REF!</v>
      </c>
      <c r="O286" s="19" t="e">
        <f>L286*#REF!</f>
        <v>#REF!</v>
      </c>
      <c r="P286" s="30"/>
      <c r="Q286" s="35" t="e">
        <f>P286*#REF!</f>
        <v>#REF!</v>
      </c>
      <c r="R286" s="26"/>
      <c r="S286" s="34" t="e">
        <f>R286*#REF!</f>
        <v>#REF!</v>
      </c>
      <c r="T286" s="26"/>
      <c r="U286" s="19" t="e">
        <f>T286*#REF!</f>
        <v>#REF!</v>
      </c>
      <c r="V286" s="23"/>
      <c r="W286" s="19" t="e">
        <f>V286*#REF!</f>
        <v>#REF!</v>
      </c>
    </row>
    <row r="287" spans="1:23" ht="19.5" customHeight="1">
      <c r="A287" s="24">
        <v>286</v>
      </c>
      <c r="B287" s="25">
        <v>414897</v>
      </c>
      <c r="C287" s="9">
        <f t="shared" si="15"/>
        <v>1572.4596300000001</v>
      </c>
      <c r="D287" s="3">
        <v>43</v>
      </c>
      <c r="E287" s="11">
        <v>0.875</v>
      </c>
      <c r="F287" s="12">
        <f t="shared" si="16"/>
        <v>13.136875</v>
      </c>
      <c r="G287" s="13">
        <v>39</v>
      </c>
      <c r="H287" s="14">
        <v>0.625</v>
      </c>
      <c r="I287" s="12">
        <f t="shared" si="17"/>
        <v>11.910625</v>
      </c>
      <c r="J287" s="16"/>
      <c r="K287" s="17"/>
      <c r="L287" s="17"/>
      <c r="M287" s="28"/>
      <c r="N287" s="19" t="e">
        <f>K287*#REF!</f>
        <v>#REF!</v>
      </c>
      <c r="O287" s="19" t="e">
        <f>L287*#REF!</f>
        <v>#REF!</v>
      </c>
      <c r="P287" s="30"/>
      <c r="Q287" s="35" t="e">
        <f>P287*#REF!</f>
        <v>#REF!</v>
      </c>
      <c r="R287" s="26"/>
      <c r="S287" s="34" t="e">
        <f>R287*#REF!</f>
        <v>#REF!</v>
      </c>
      <c r="T287" s="26"/>
      <c r="U287" s="19" t="e">
        <f>T287*#REF!</f>
        <v>#REF!</v>
      </c>
      <c r="V287" s="23"/>
      <c r="W287" s="19" t="e">
        <f>V287*#REF!</f>
        <v>#REF!</v>
      </c>
    </row>
    <row r="288" spans="1:23" ht="19.5" customHeight="1">
      <c r="A288" s="24">
        <v>287</v>
      </c>
      <c r="B288" s="25">
        <v>415788</v>
      </c>
      <c r="C288" s="9">
        <f t="shared" si="15"/>
        <v>1575.8365200000001</v>
      </c>
      <c r="D288" s="3">
        <v>46</v>
      </c>
      <c r="E288" s="11">
        <v>1.875</v>
      </c>
      <c r="F288" s="12">
        <f t="shared" si="16"/>
        <v>14.076874999999999</v>
      </c>
      <c r="G288" s="13">
        <v>34</v>
      </c>
      <c r="H288" s="14">
        <v>2.625</v>
      </c>
      <c r="I288" s="12">
        <f t="shared" si="17"/>
        <v>10.435625</v>
      </c>
      <c r="J288" s="16"/>
      <c r="K288" s="17"/>
      <c r="L288" s="17"/>
      <c r="M288" s="28"/>
      <c r="N288" s="19" t="e">
        <f>K288*#REF!</f>
        <v>#REF!</v>
      </c>
      <c r="O288" s="19" t="e">
        <f>L288*#REF!</f>
        <v>#REF!</v>
      </c>
      <c r="P288" s="30"/>
      <c r="Q288" s="35" t="e">
        <f>P288*#REF!</f>
        <v>#REF!</v>
      </c>
      <c r="R288" s="26"/>
      <c r="S288" s="34" t="e">
        <f>R288*#REF!</f>
        <v>#REF!</v>
      </c>
      <c r="T288" s="26"/>
      <c r="U288" s="19" t="e">
        <f>T288*#REF!</f>
        <v>#REF!</v>
      </c>
      <c r="V288" s="23"/>
      <c r="W288" s="19" t="e">
        <f>V288*#REF!</f>
        <v>#REF!</v>
      </c>
    </row>
    <row r="289" spans="1:23" ht="19.5" customHeight="1">
      <c r="A289" s="24">
        <v>288</v>
      </c>
      <c r="B289" s="25">
        <v>416527</v>
      </c>
      <c r="C289" s="9">
        <f t="shared" si="15"/>
        <v>1578.63733</v>
      </c>
      <c r="D289" s="3">
        <v>61</v>
      </c>
      <c r="E289" s="11">
        <v>6.5</v>
      </c>
      <c r="F289" s="12">
        <f t="shared" si="16"/>
        <v>18.767500000000002</v>
      </c>
      <c r="G289" s="13">
        <v>19</v>
      </c>
      <c r="H289" s="29">
        <v>8.625</v>
      </c>
      <c r="I289" s="12">
        <f t="shared" si="17"/>
        <v>6.0106250000000001</v>
      </c>
      <c r="J289" s="16"/>
      <c r="K289" s="17"/>
      <c r="L289" s="17"/>
      <c r="M289" s="28"/>
      <c r="N289" s="19" t="e">
        <f>K289*#REF!</f>
        <v>#REF!</v>
      </c>
      <c r="O289" s="19" t="e">
        <f>L289*#REF!</f>
        <v>#REF!</v>
      </c>
      <c r="P289" s="30"/>
      <c r="Q289" s="35" t="e">
        <f>P289*#REF!</f>
        <v>#REF!</v>
      </c>
      <c r="R289" s="26"/>
      <c r="S289" s="34" t="e">
        <f>R289*#REF!</f>
        <v>#REF!</v>
      </c>
      <c r="T289" s="26"/>
      <c r="U289" s="19" t="e">
        <f>T289*#REF!</f>
        <v>#REF!</v>
      </c>
      <c r="V289" s="23"/>
      <c r="W289" s="19" t="e">
        <f>V289*#REF!</f>
        <v>#REF!</v>
      </c>
    </row>
    <row r="290" spans="1:23" ht="19.5" customHeight="1">
      <c r="A290" s="24">
        <v>289</v>
      </c>
      <c r="B290" s="25">
        <v>418806</v>
      </c>
      <c r="C290" s="9">
        <f t="shared" si="15"/>
        <v>1587.2747400000001</v>
      </c>
      <c r="D290" s="3">
        <v>33</v>
      </c>
      <c r="E290" s="11">
        <v>10.125</v>
      </c>
      <c r="F290" s="12">
        <f t="shared" si="16"/>
        <v>10.318125</v>
      </c>
      <c r="G290" s="13">
        <v>63</v>
      </c>
      <c r="H290" s="29">
        <v>2.625</v>
      </c>
      <c r="I290" s="12">
        <f t="shared" si="17"/>
        <v>19.280625000000001</v>
      </c>
      <c r="J290" s="16"/>
      <c r="K290" s="17"/>
      <c r="L290" s="17"/>
      <c r="M290" s="28"/>
      <c r="N290" s="19" t="e">
        <f>K290*#REF!</f>
        <v>#REF!</v>
      </c>
      <c r="O290" s="19" t="e">
        <f>L290*#REF!</f>
        <v>#REF!</v>
      </c>
      <c r="P290" s="30"/>
      <c r="Q290" s="35" t="e">
        <f>P290*#REF!</f>
        <v>#REF!</v>
      </c>
      <c r="R290" s="26"/>
      <c r="S290" s="34" t="e">
        <f>R290*#REF!</f>
        <v>#REF!</v>
      </c>
      <c r="T290" s="26"/>
      <c r="U290" s="19" t="e">
        <f>T290*#REF!</f>
        <v>#REF!</v>
      </c>
      <c r="V290" s="23"/>
      <c r="W290" s="19" t="e">
        <f>V290*#REF!</f>
        <v>#REF!</v>
      </c>
    </row>
    <row r="291" spans="1:23" ht="19.5" customHeight="1">
      <c r="A291" s="24">
        <v>290</v>
      </c>
      <c r="B291" s="25">
        <v>420977</v>
      </c>
      <c r="C291" s="9">
        <f t="shared" si="15"/>
        <v>1595.5028299999999</v>
      </c>
      <c r="D291" s="3">
        <v>36</v>
      </c>
      <c r="E291" s="11">
        <v>11.125</v>
      </c>
      <c r="F291" s="12">
        <f t="shared" si="16"/>
        <v>11.258125</v>
      </c>
      <c r="G291" s="13">
        <v>53</v>
      </c>
      <c r="H291" s="29">
        <v>6.625</v>
      </c>
      <c r="I291" s="12">
        <f t="shared" si="17"/>
        <v>16.330624999999998</v>
      </c>
      <c r="J291" s="16"/>
      <c r="K291" s="17"/>
      <c r="L291" s="17"/>
      <c r="M291" s="28"/>
      <c r="N291" s="19" t="e">
        <f>K291*#REF!</f>
        <v>#REF!</v>
      </c>
      <c r="O291" s="19" t="e">
        <f>L291*#REF!</f>
        <v>#REF!</v>
      </c>
      <c r="P291" s="30"/>
      <c r="Q291" s="35" t="e">
        <f>P291*#REF!</f>
        <v>#REF!</v>
      </c>
      <c r="R291" s="26"/>
      <c r="S291" s="34" t="e">
        <f>R291*#REF!</f>
        <v>#REF!</v>
      </c>
      <c r="T291" s="26"/>
      <c r="U291" s="19" t="e">
        <f>T291*#REF!</f>
        <v>#REF!</v>
      </c>
      <c r="V291" s="23"/>
      <c r="W291" s="19" t="e">
        <f>V291*#REF!</f>
        <v>#REF!</v>
      </c>
    </row>
    <row r="292" spans="1:23" ht="19.5" customHeight="1">
      <c r="A292" s="24">
        <v>291</v>
      </c>
      <c r="B292" s="25">
        <v>423497</v>
      </c>
      <c r="C292" s="9">
        <f t="shared" si="15"/>
        <v>1605.0536299999999</v>
      </c>
      <c r="D292" s="3">
        <v>89</v>
      </c>
      <c r="E292" s="11">
        <v>2.75</v>
      </c>
      <c r="F292" s="12">
        <f t="shared" si="16"/>
        <v>27.213750000000001</v>
      </c>
      <c r="G292" s="13">
        <v>10</v>
      </c>
      <c r="H292" s="29">
        <v>0.625</v>
      </c>
      <c r="I292" s="12">
        <f t="shared" si="17"/>
        <v>3.0656249999999998</v>
      </c>
      <c r="J292" s="16"/>
      <c r="K292" s="17"/>
      <c r="L292" s="17"/>
      <c r="M292" s="28"/>
      <c r="N292" s="19" t="e">
        <f>K292*#REF!</f>
        <v>#REF!</v>
      </c>
      <c r="O292" s="19" t="e">
        <f>L292*#REF!</f>
        <v>#REF!</v>
      </c>
      <c r="P292" s="30"/>
      <c r="Q292" s="35" t="e">
        <f>P292*#REF!</f>
        <v>#REF!</v>
      </c>
      <c r="R292" s="26"/>
      <c r="S292" s="34" t="e">
        <f>R292*#REF!</f>
        <v>#REF!</v>
      </c>
      <c r="T292" s="26"/>
      <c r="U292" s="19" t="e">
        <f>T292*#REF!</f>
        <v>#REF!</v>
      </c>
      <c r="V292" s="23"/>
      <c r="W292" s="19" t="e">
        <f>V292*#REF!</f>
        <v>#REF!</v>
      </c>
    </row>
    <row r="293" spans="1:23" ht="19.5" customHeight="1">
      <c r="A293" s="24">
        <v>292</v>
      </c>
      <c r="B293" s="25">
        <v>424503</v>
      </c>
      <c r="C293" s="9">
        <f t="shared" si="15"/>
        <v>1608.86637</v>
      </c>
      <c r="D293" s="3">
        <v>55</v>
      </c>
      <c r="E293" s="11">
        <v>4.625</v>
      </c>
      <c r="F293" s="12">
        <f t="shared" si="16"/>
        <v>16.890625</v>
      </c>
      <c r="G293" s="13">
        <v>24</v>
      </c>
      <c r="H293" s="14">
        <v>6.625</v>
      </c>
      <c r="I293" s="12">
        <f t="shared" si="17"/>
        <v>7.4856250000000006</v>
      </c>
      <c r="J293" s="16"/>
      <c r="K293" s="17"/>
      <c r="L293" s="17"/>
      <c r="M293" s="28"/>
      <c r="N293" s="19" t="e">
        <f>K293*#REF!</f>
        <v>#REF!</v>
      </c>
      <c r="O293" s="19" t="e">
        <f>L293*#REF!</f>
        <v>#REF!</v>
      </c>
      <c r="P293" s="30"/>
      <c r="Q293" s="35" t="e">
        <f>P293*#REF!</f>
        <v>#REF!</v>
      </c>
      <c r="R293" s="26"/>
      <c r="S293" s="34" t="e">
        <f>R293*#REF!</f>
        <v>#REF!</v>
      </c>
      <c r="T293" s="26"/>
      <c r="U293" s="19" t="e">
        <f>T293*#REF!</f>
        <v>#REF!</v>
      </c>
      <c r="V293" s="23"/>
      <c r="W293" s="19" t="e">
        <f>V293*#REF!</f>
        <v>#REF!</v>
      </c>
    </row>
    <row r="294" spans="1:23" ht="19.5" customHeight="1">
      <c r="A294" s="24">
        <v>293</v>
      </c>
      <c r="B294" s="25">
        <v>424909</v>
      </c>
      <c r="C294" s="9">
        <f t="shared" si="15"/>
        <v>1610.4051099999999</v>
      </c>
      <c r="D294" s="3">
        <v>26</v>
      </c>
      <c r="E294" s="11">
        <v>1.875</v>
      </c>
      <c r="F294" s="12">
        <f t="shared" si="16"/>
        <v>7.9768749999999997</v>
      </c>
      <c r="G294" s="13">
        <v>106</v>
      </c>
      <c r="H294" s="29">
        <v>8.625</v>
      </c>
      <c r="I294" s="12">
        <f t="shared" si="17"/>
        <v>32.545625000000001</v>
      </c>
      <c r="J294" s="16"/>
      <c r="K294" s="17"/>
      <c r="L294" s="17"/>
      <c r="M294" s="28"/>
      <c r="N294" s="19" t="e">
        <f>K294*#REF!</f>
        <v>#REF!</v>
      </c>
      <c r="O294" s="19" t="e">
        <f>L294*#REF!</f>
        <v>#REF!</v>
      </c>
      <c r="P294" s="30"/>
      <c r="Q294" s="35" t="e">
        <f>P294*#REF!</f>
        <v>#REF!</v>
      </c>
      <c r="R294" s="26"/>
      <c r="S294" s="34" t="e">
        <f>R294*#REF!</f>
        <v>#REF!</v>
      </c>
      <c r="T294" s="26"/>
      <c r="U294" s="19" t="e">
        <f>T294*#REF!</f>
        <v>#REF!</v>
      </c>
      <c r="V294" s="23"/>
      <c r="W294" s="19" t="e">
        <f>V294*#REF!</f>
        <v>#REF!</v>
      </c>
    </row>
    <row r="295" spans="1:23" ht="19.5" customHeight="1">
      <c r="A295" s="24">
        <v>294</v>
      </c>
      <c r="B295" s="25">
        <v>426784</v>
      </c>
      <c r="C295" s="9">
        <f t="shared" si="15"/>
        <v>1617.51136</v>
      </c>
      <c r="D295" s="3">
        <v>30</v>
      </c>
      <c r="E295" s="11">
        <v>9.25</v>
      </c>
      <c r="F295" s="12">
        <f t="shared" si="16"/>
        <v>9.3812499999999996</v>
      </c>
      <c r="G295" s="13">
        <v>77</v>
      </c>
      <c r="H295" s="29">
        <v>8.625</v>
      </c>
      <c r="I295" s="12">
        <f t="shared" si="17"/>
        <v>23.700624999999999</v>
      </c>
      <c r="J295" s="16"/>
      <c r="K295" s="17"/>
      <c r="L295" s="17"/>
      <c r="M295" s="28"/>
      <c r="N295" s="19" t="e">
        <f>K295*#REF!</f>
        <v>#REF!</v>
      </c>
      <c r="O295" s="19" t="e">
        <f>L295*#REF!</f>
        <v>#REF!</v>
      </c>
      <c r="P295" s="30"/>
      <c r="Q295" s="35" t="e">
        <f>P295*#REF!</f>
        <v>#REF!</v>
      </c>
      <c r="R295" s="26"/>
      <c r="S295" s="34" t="e">
        <f>R295*#REF!</f>
        <v>#REF!</v>
      </c>
      <c r="T295" s="26"/>
      <c r="U295" s="19" t="e">
        <f>T295*#REF!</f>
        <v>#REF!</v>
      </c>
      <c r="V295" s="23"/>
      <c r="W295" s="19" t="e">
        <f>V295*#REF!</f>
        <v>#REF!</v>
      </c>
    </row>
    <row r="296" spans="1:23" ht="19.5" customHeight="1">
      <c r="A296" s="24">
        <v>295</v>
      </c>
      <c r="B296" s="25">
        <v>428014</v>
      </c>
      <c r="C296" s="9">
        <f t="shared" si="15"/>
        <v>1622.1730600000001</v>
      </c>
      <c r="D296" s="3">
        <v>24</v>
      </c>
      <c r="E296" s="11">
        <v>7.375</v>
      </c>
      <c r="F296" s="12">
        <f t="shared" si="16"/>
        <v>7.5043750000000005</v>
      </c>
      <c r="G296" s="13">
        <v>121</v>
      </c>
      <c r="H296" s="29">
        <v>2.625</v>
      </c>
      <c r="I296" s="12">
        <f t="shared" si="17"/>
        <v>36.970624999999998</v>
      </c>
      <c r="J296" s="16"/>
      <c r="K296" s="17"/>
      <c r="L296" s="17"/>
      <c r="M296" s="28"/>
      <c r="N296" s="19" t="e">
        <f>K296*#REF!</f>
        <v>#REF!</v>
      </c>
      <c r="O296" s="19" t="e">
        <f>L296*#REF!</f>
        <v>#REF!</v>
      </c>
      <c r="P296" s="30"/>
      <c r="Q296" s="35" t="e">
        <f>P296*#REF!</f>
        <v>#REF!</v>
      </c>
      <c r="R296" s="26"/>
      <c r="S296" s="34" t="e">
        <f>R296*#REF!</f>
        <v>#REF!</v>
      </c>
      <c r="T296" s="26"/>
      <c r="U296" s="19" t="e">
        <f>T296*#REF!</f>
        <v>#REF!</v>
      </c>
      <c r="V296" s="23"/>
      <c r="W296" s="19" t="e">
        <f>V296*#REF!</f>
        <v>#REF!</v>
      </c>
    </row>
    <row r="297" spans="1:23" ht="19.5" customHeight="1">
      <c r="A297" s="24">
        <v>296</v>
      </c>
      <c r="B297" s="25">
        <v>432811</v>
      </c>
      <c r="C297" s="9">
        <f t="shared" si="15"/>
        <v>1640.3536899999999</v>
      </c>
      <c r="D297" s="3">
        <v>27</v>
      </c>
      <c r="E297" s="11">
        <v>8.375</v>
      </c>
      <c r="F297" s="12">
        <f t="shared" si="16"/>
        <v>8.4443749999999991</v>
      </c>
      <c r="G297" s="13">
        <v>97</v>
      </c>
      <c r="H297" s="29">
        <v>0.625</v>
      </c>
      <c r="I297" s="12">
        <f t="shared" si="17"/>
        <v>29.600625000000001</v>
      </c>
      <c r="J297" s="16"/>
      <c r="K297" s="17"/>
      <c r="L297" s="17"/>
      <c r="M297" s="28"/>
      <c r="N297" s="19" t="e">
        <f>K297*#REF!</f>
        <v>#REF!</v>
      </c>
      <c r="O297" s="19" t="e">
        <f>L297*#REF!</f>
        <v>#REF!</v>
      </c>
      <c r="P297" s="30"/>
      <c r="Q297" s="35" t="e">
        <f>P297*#REF!</f>
        <v>#REF!</v>
      </c>
      <c r="R297" s="26"/>
      <c r="S297" s="34" t="e">
        <f>R297*#REF!</f>
        <v>#REF!</v>
      </c>
      <c r="T297" s="26"/>
      <c r="U297" s="19" t="e">
        <f>T297*#REF!</f>
        <v>#REF!</v>
      </c>
      <c r="V297" s="23"/>
      <c r="W297" s="19" t="e">
        <f>V297*#REF!</f>
        <v>#REF!</v>
      </c>
    </row>
    <row r="298" spans="1:23" ht="19.5" customHeight="1">
      <c r="A298" s="24">
        <v>297</v>
      </c>
      <c r="B298" s="25">
        <v>433937</v>
      </c>
      <c r="C298" s="9">
        <f t="shared" si="15"/>
        <v>1644.62123</v>
      </c>
      <c r="D298" s="3">
        <v>132</v>
      </c>
      <c r="E298" s="11">
        <v>3.75</v>
      </c>
      <c r="F298" s="12">
        <f t="shared" si="16"/>
        <v>40.353749999999998</v>
      </c>
      <c r="G298" s="13">
        <v>5</v>
      </c>
      <c r="H298" s="29">
        <v>2.625</v>
      </c>
      <c r="I298" s="12">
        <f t="shared" si="17"/>
        <v>1.590625</v>
      </c>
      <c r="J298" s="16"/>
      <c r="K298" s="17"/>
      <c r="L298" s="17"/>
      <c r="M298" s="28"/>
      <c r="N298" s="19" t="e">
        <f>K298*#REF!</f>
        <v>#REF!</v>
      </c>
      <c r="O298" s="19" t="e">
        <f>L298*#REF!</f>
        <v>#REF!</v>
      </c>
      <c r="P298" s="30"/>
      <c r="Q298" s="35" t="e">
        <f>P298*#REF!</f>
        <v>#REF!</v>
      </c>
      <c r="R298" s="26"/>
      <c r="S298" s="34" t="e">
        <f>R298*#REF!</f>
        <v>#REF!</v>
      </c>
      <c r="T298" s="26"/>
      <c r="U298" s="19" t="e">
        <f>T298*#REF!</f>
        <v>#REF!</v>
      </c>
      <c r="V298" s="23"/>
      <c r="W298" s="19" t="e">
        <f>V298*#REF!</f>
        <v>#REF!</v>
      </c>
    </row>
    <row r="299" spans="1:23" ht="19.5" customHeight="1">
      <c r="A299" s="24">
        <v>298</v>
      </c>
      <c r="B299" s="25">
        <v>444336</v>
      </c>
      <c r="C299" s="9">
        <f t="shared" si="15"/>
        <v>1684.0334399999999</v>
      </c>
      <c r="D299" s="3">
        <v>26</v>
      </c>
      <c r="E299" s="11">
        <v>1.875</v>
      </c>
      <c r="F299" s="12">
        <f t="shared" si="16"/>
        <v>7.9768749999999997</v>
      </c>
      <c r="G299" s="13">
        <v>111</v>
      </c>
      <c r="H299" s="14">
        <v>6.625</v>
      </c>
      <c r="I299" s="12">
        <f t="shared" si="17"/>
        <v>34.020624999999995</v>
      </c>
      <c r="J299" s="16"/>
      <c r="K299" s="17"/>
      <c r="L299" s="17"/>
      <c r="M299" s="28"/>
      <c r="N299" s="19" t="e">
        <f>K299*#REF!</f>
        <v>#REF!</v>
      </c>
      <c r="O299" s="19" t="e">
        <f>L299*#REF!</f>
        <v>#REF!</v>
      </c>
      <c r="P299" s="30"/>
      <c r="Q299" s="35" t="e">
        <f>P299*#REF!</f>
        <v>#REF!</v>
      </c>
      <c r="R299" s="26"/>
      <c r="S299" s="34" t="e">
        <f>R299*#REF!</f>
        <v>#REF!</v>
      </c>
      <c r="T299" s="26"/>
      <c r="U299" s="19" t="e">
        <f>T299*#REF!</f>
        <v>#REF!</v>
      </c>
      <c r="V299" s="23"/>
      <c r="W299" s="19" t="e">
        <f>V299*#REF!</f>
        <v>#REF!</v>
      </c>
    </row>
    <row r="300" spans="1:23" ht="19.5" customHeight="1">
      <c r="A300" s="24">
        <v>299</v>
      </c>
      <c r="B300" s="25">
        <v>444926</v>
      </c>
      <c r="C300" s="9">
        <f t="shared" si="15"/>
        <v>1686.26954</v>
      </c>
      <c r="D300" s="3">
        <v>73</v>
      </c>
      <c r="E300" s="11">
        <v>10.125</v>
      </c>
      <c r="F300" s="12">
        <f t="shared" si="16"/>
        <v>22.518125000000001</v>
      </c>
      <c r="G300" s="13">
        <v>14</v>
      </c>
      <c r="H300" s="29">
        <v>10.625</v>
      </c>
      <c r="I300" s="12">
        <f t="shared" si="17"/>
        <v>4.5356249999999996</v>
      </c>
      <c r="J300" s="16"/>
      <c r="K300" s="17"/>
      <c r="L300" s="17"/>
      <c r="M300" s="28"/>
      <c r="N300" s="19" t="e">
        <f>K300*#REF!</f>
        <v>#REF!</v>
      </c>
      <c r="O300" s="19" t="e">
        <f>L300*#REF!</f>
        <v>#REF!</v>
      </c>
      <c r="P300" s="30"/>
      <c r="Q300" s="35" t="e">
        <f>P300*#REF!</f>
        <v>#REF!</v>
      </c>
      <c r="R300" s="26"/>
      <c r="S300" s="34" t="e">
        <f>R300*#REF!</f>
        <v>#REF!</v>
      </c>
      <c r="T300" s="26"/>
      <c r="U300" s="19" t="e">
        <f>T300*#REF!</f>
        <v>#REF!</v>
      </c>
      <c r="V300" s="23"/>
      <c r="W300" s="19" t="e">
        <f>V300*#REF!</f>
        <v>#REF!</v>
      </c>
    </row>
    <row r="301" spans="1:23" ht="19.5" customHeight="1">
      <c r="A301" s="24">
        <v>300</v>
      </c>
      <c r="B301" s="25">
        <v>445223</v>
      </c>
      <c r="C301" s="9">
        <f t="shared" si="15"/>
        <v>1687.39517</v>
      </c>
      <c r="D301" s="3">
        <v>24</v>
      </c>
      <c r="E301" s="11">
        <v>7.375</v>
      </c>
      <c r="F301" s="12">
        <f t="shared" si="16"/>
        <v>7.5043750000000005</v>
      </c>
      <c r="G301" s="13">
        <v>126</v>
      </c>
      <c r="H301" s="29">
        <v>0.625</v>
      </c>
      <c r="I301" s="12">
        <f t="shared" si="17"/>
        <v>38.445625</v>
      </c>
      <c r="J301" s="16"/>
      <c r="K301" s="17"/>
      <c r="L301" s="17"/>
      <c r="M301" s="28"/>
      <c r="N301" s="19" t="e">
        <f>K301*#REF!</f>
        <v>#REF!</v>
      </c>
      <c r="O301" s="19" t="e">
        <f>L301*#REF!</f>
        <v>#REF!</v>
      </c>
      <c r="P301" s="30"/>
      <c r="Q301" s="35" t="e">
        <f>P301*#REF!</f>
        <v>#REF!</v>
      </c>
      <c r="R301" s="26"/>
      <c r="S301" s="34" t="e">
        <f>R301*#REF!</f>
        <v>#REF!</v>
      </c>
      <c r="T301" s="26"/>
      <c r="U301" s="19" t="e">
        <f>T301*#REF!</f>
        <v>#REF!</v>
      </c>
      <c r="V301" s="23"/>
      <c r="W301" s="19" t="e">
        <f>V301*#REF!</f>
        <v>#REF!</v>
      </c>
    </row>
    <row r="302" spans="1:23" ht="19.5" customHeight="1">
      <c r="A302" s="24">
        <v>301</v>
      </c>
      <c r="B302" s="25">
        <v>448624</v>
      </c>
      <c r="C302" s="9">
        <f t="shared" si="15"/>
        <v>1700.28496</v>
      </c>
      <c r="D302" s="3">
        <v>40</v>
      </c>
      <c r="E302" s="11"/>
      <c r="F302" s="12">
        <f t="shared" si="16"/>
        <v>12.2</v>
      </c>
      <c r="G302" s="13">
        <v>48</v>
      </c>
      <c r="H302" s="29">
        <v>8.625</v>
      </c>
      <c r="I302" s="12">
        <f t="shared" si="17"/>
        <v>14.855625</v>
      </c>
      <c r="J302" s="16"/>
      <c r="K302" s="17"/>
      <c r="L302" s="17"/>
      <c r="M302" s="28"/>
      <c r="N302" s="19" t="e">
        <f>K302*#REF!</f>
        <v>#REF!</v>
      </c>
      <c r="O302" s="19" t="e">
        <f>L302*#REF!</f>
        <v>#REF!</v>
      </c>
      <c r="P302" s="30"/>
      <c r="Q302" s="35" t="e">
        <f>P302*#REF!</f>
        <v>#REF!</v>
      </c>
      <c r="R302" s="26"/>
      <c r="S302" s="34" t="e">
        <f>R302*#REF!</f>
        <v>#REF!</v>
      </c>
      <c r="T302" s="26"/>
      <c r="U302" s="19" t="e">
        <f>T302*#REF!</f>
        <v>#REF!</v>
      </c>
      <c r="V302" s="23"/>
      <c r="W302" s="19" t="e">
        <f>V302*#REF!</f>
        <v>#REF!</v>
      </c>
    </row>
    <row r="303" spans="1:23" ht="19.5" customHeight="1">
      <c r="A303" s="24">
        <v>302</v>
      </c>
      <c r="B303" s="25">
        <v>451340</v>
      </c>
      <c r="C303" s="9">
        <f t="shared" si="15"/>
        <v>1710.5786000000001</v>
      </c>
      <c r="D303" s="3">
        <v>33</v>
      </c>
      <c r="E303" s="11">
        <v>10.125</v>
      </c>
      <c r="F303" s="12">
        <f t="shared" si="16"/>
        <v>10.318125</v>
      </c>
      <c r="G303" s="13">
        <v>68</v>
      </c>
      <c r="H303" s="29">
        <v>0.625</v>
      </c>
      <c r="I303" s="12">
        <f t="shared" si="17"/>
        <v>20.755624999999998</v>
      </c>
      <c r="J303" s="16"/>
      <c r="K303" s="17"/>
      <c r="L303" s="17"/>
      <c r="M303" s="28"/>
      <c r="N303" s="19" t="e">
        <f>K303*#REF!</f>
        <v>#REF!</v>
      </c>
      <c r="O303" s="19" t="e">
        <f>L303*#REF!</f>
        <v>#REF!</v>
      </c>
      <c r="P303" s="30"/>
      <c r="Q303" s="35" t="e">
        <f>P303*#REF!</f>
        <v>#REF!</v>
      </c>
      <c r="R303" s="26"/>
      <c r="S303" s="34" t="e">
        <f>R303*#REF!</f>
        <v>#REF!</v>
      </c>
      <c r="T303" s="26"/>
      <c r="U303" s="19" t="e">
        <f>T303*#REF!</f>
        <v>#REF!</v>
      </c>
      <c r="V303" s="23"/>
      <c r="W303" s="19" t="e">
        <f>V303*#REF!</f>
        <v>#REF!</v>
      </c>
    </row>
    <row r="304" spans="1:23" ht="19.5" customHeight="1">
      <c r="A304" s="24">
        <v>303</v>
      </c>
      <c r="B304" s="25">
        <v>453208</v>
      </c>
      <c r="C304" s="9">
        <f t="shared" si="15"/>
        <v>1717.65832</v>
      </c>
      <c r="D304" s="3">
        <v>92</v>
      </c>
      <c r="E304" s="11">
        <v>3.75</v>
      </c>
      <c r="F304" s="12">
        <f t="shared" si="16"/>
        <v>28.153749999999999</v>
      </c>
      <c r="G304" s="13">
        <v>10</v>
      </c>
      <c r="H304" s="29">
        <v>0.625</v>
      </c>
      <c r="I304" s="12">
        <f t="shared" si="17"/>
        <v>3.0656249999999998</v>
      </c>
      <c r="J304" s="16"/>
      <c r="K304" s="17"/>
      <c r="L304" s="17"/>
      <c r="M304" s="28"/>
      <c r="N304" s="19" t="e">
        <f>K304*#REF!</f>
        <v>#REF!</v>
      </c>
      <c r="O304" s="19" t="e">
        <f>L304*#REF!</f>
        <v>#REF!</v>
      </c>
      <c r="P304" s="30"/>
      <c r="Q304" s="35" t="e">
        <f>P304*#REF!</f>
        <v>#REF!</v>
      </c>
      <c r="R304" s="26"/>
      <c r="S304" s="34" t="e">
        <f>R304*#REF!</f>
        <v>#REF!</v>
      </c>
      <c r="T304" s="26"/>
      <c r="U304" s="19" t="e">
        <f>T304*#REF!</f>
        <v>#REF!</v>
      </c>
      <c r="V304" s="23"/>
      <c r="W304" s="19" t="e">
        <f>V304*#REF!</f>
        <v>#REF!</v>
      </c>
    </row>
    <row r="305" spans="1:23" ht="19.5" customHeight="1">
      <c r="A305" s="24">
        <v>304</v>
      </c>
      <c r="B305" s="25">
        <v>453671</v>
      </c>
      <c r="C305" s="9">
        <f t="shared" si="15"/>
        <v>1719.41309</v>
      </c>
      <c r="D305" s="3">
        <v>30</v>
      </c>
      <c r="E305" s="11">
        <v>9.25</v>
      </c>
      <c r="F305" s="12">
        <f t="shared" si="16"/>
        <v>9.3812499999999996</v>
      </c>
      <c r="G305" s="13">
        <v>82</v>
      </c>
      <c r="H305" s="14">
        <v>6.625</v>
      </c>
      <c r="I305" s="12">
        <f t="shared" si="17"/>
        <v>25.175624999999997</v>
      </c>
      <c r="J305" s="16"/>
      <c r="K305" s="17"/>
      <c r="L305" s="17"/>
      <c r="M305" s="28"/>
      <c r="N305" s="19" t="e">
        <f>K305*#REF!</f>
        <v>#REF!</v>
      </c>
      <c r="O305" s="19" t="e">
        <f>L305*#REF!</f>
        <v>#REF!</v>
      </c>
      <c r="P305" s="30"/>
      <c r="Q305" s="35" t="e">
        <f>P305*#REF!</f>
        <v>#REF!</v>
      </c>
      <c r="R305" s="26"/>
      <c r="S305" s="34" t="e">
        <f>R305*#REF!</f>
        <v>#REF!</v>
      </c>
      <c r="T305" s="26"/>
      <c r="U305" s="19" t="e">
        <f>T305*#REF!</f>
        <v>#REF!</v>
      </c>
      <c r="V305" s="23"/>
      <c r="W305" s="19" t="e">
        <f>V305*#REF!</f>
        <v>#REF!</v>
      </c>
    </row>
    <row r="306" spans="1:23" ht="19.5" customHeight="1">
      <c r="A306" s="24">
        <v>305</v>
      </c>
      <c r="B306" s="25">
        <v>454355</v>
      </c>
      <c r="C306" s="9">
        <f t="shared" si="15"/>
        <v>1722.0054499999999</v>
      </c>
      <c r="D306" s="3">
        <v>135</v>
      </c>
      <c r="E306" s="11">
        <v>0.625</v>
      </c>
      <c r="F306" s="12">
        <f t="shared" si="16"/>
        <v>41.190624999999997</v>
      </c>
      <c r="G306" s="13">
        <v>5</v>
      </c>
      <c r="H306" s="14">
        <v>2.625</v>
      </c>
      <c r="I306" s="12">
        <f t="shared" si="17"/>
        <v>1.590625</v>
      </c>
      <c r="J306" s="16"/>
      <c r="K306" s="17"/>
      <c r="L306" s="17"/>
      <c r="M306" s="28"/>
      <c r="N306" s="19" t="e">
        <f>K306*#REF!</f>
        <v>#REF!</v>
      </c>
      <c r="O306" s="19" t="e">
        <f>L306*#REF!</f>
        <v>#REF!</v>
      </c>
      <c r="P306" s="30"/>
      <c r="Q306" s="35" t="e">
        <f>P306*#REF!</f>
        <v>#REF!</v>
      </c>
      <c r="R306" s="26"/>
      <c r="S306" s="34" t="e">
        <f>R306*#REF!</f>
        <v>#REF!</v>
      </c>
      <c r="T306" s="26"/>
      <c r="U306" s="19" t="e">
        <f>T306*#REF!</f>
        <v>#REF!</v>
      </c>
      <c r="V306" s="23"/>
      <c r="W306" s="19" t="e">
        <f>V306*#REF!</f>
        <v>#REF!</v>
      </c>
    </row>
    <row r="307" spans="1:23" ht="19.5" customHeight="1">
      <c r="A307" s="24">
        <v>306</v>
      </c>
      <c r="B307" s="25">
        <v>454590</v>
      </c>
      <c r="C307" s="9">
        <f t="shared" si="15"/>
        <v>1722.8960999999999</v>
      </c>
      <c r="D307" s="3">
        <v>27</v>
      </c>
      <c r="E307" s="11">
        <v>8.375</v>
      </c>
      <c r="F307" s="12">
        <f t="shared" si="16"/>
        <v>8.4443749999999991</v>
      </c>
      <c r="G307" s="13">
        <v>101</v>
      </c>
      <c r="H307" s="14">
        <v>10.625</v>
      </c>
      <c r="I307" s="12">
        <f t="shared" si="17"/>
        <v>31.070625</v>
      </c>
      <c r="J307" s="16"/>
      <c r="K307" s="17"/>
      <c r="L307" s="17"/>
      <c r="M307" s="28"/>
      <c r="N307" s="19" t="e">
        <f>K307*#REF!</f>
        <v>#REF!</v>
      </c>
      <c r="O307" s="19" t="e">
        <f>L307*#REF!</f>
        <v>#REF!</v>
      </c>
      <c r="P307" s="30"/>
      <c r="Q307" s="35" t="e">
        <f>P307*#REF!</f>
        <v>#REF!</v>
      </c>
      <c r="R307" s="26"/>
      <c r="S307" s="34" t="e">
        <f>R307*#REF!</f>
        <v>#REF!</v>
      </c>
      <c r="T307" s="26"/>
      <c r="U307" s="19" t="e">
        <f>T307*#REF!</f>
        <v>#REF!</v>
      </c>
      <c r="V307" s="23"/>
      <c r="W307" s="19" t="e">
        <f>V307*#REF!</f>
        <v>#REF!</v>
      </c>
    </row>
    <row r="308" spans="1:23" ht="19.5" customHeight="1">
      <c r="A308" s="24">
        <v>307</v>
      </c>
      <c r="B308" s="25">
        <v>456351</v>
      </c>
      <c r="C308" s="9">
        <f t="shared" si="15"/>
        <v>1729.5702899999999</v>
      </c>
      <c r="D308" s="3">
        <v>52</v>
      </c>
      <c r="E308" s="11">
        <v>3.75</v>
      </c>
      <c r="F308" s="12">
        <f t="shared" si="16"/>
        <v>15.953749999999999</v>
      </c>
      <c r="G308" s="13">
        <v>29</v>
      </c>
      <c r="H308" s="29">
        <v>4.625</v>
      </c>
      <c r="I308" s="12">
        <f t="shared" si="17"/>
        <v>8.9606250000000003</v>
      </c>
      <c r="J308" s="16"/>
      <c r="K308" s="17"/>
      <c r="L308" s="17"/>
      <c r="M308" s="28"/>
      <c r="N308" s="19" t="e">
        <f>K308*#REF!</f>
        <v>#REF!</v>
      </c>
      <c r="O308" s="19" t="e">
        <f>L308*#REF!</f>
        <v>#REF!</v>
      </c>
      <c r="P308" s="30"/>
      <c r="Q308" s="35" t="e">
        <f>P308*#REF!</f>
        <v>#REF!</v>
      </c>
      <c r="R308" s="26"/>
      <c r="S308" s="34" t="e">
        <f>R308*#REF!</f>
        <v>#REF!</v>
      </c>
      <c r="T308" s="26"/>
      <c r="U308" s="19" t="e">
        <f>T308*#REF!</f>
        <v>#REF!</v>
      </c>
      <c r="V308" s="23"/>
      <c r="W308" s="19" t="e">
        <f>V308*#REF!</f>
        <v>#REF!</v>
      </c>
    </row>
    <row r="309" spans="1:23" ht="19.5" customHeight="1">
      <c r="A309" s="24">
        <v>308</v>
      </c>
      <c r="B309" s="25">
        <v>459221</v>
      </c>
      <c r="C309" s="9">
        <f t="shared" si="15"/>
        <v>1740.44759</v>
      </c>
      <c r="D309" s="3">
        <v>64</v>
      </c>
      <c r="E309" s="11">
        <v>7.375</v>
      </c>
      <c r="F309" s="12">
        <f t="shared" si="16"/>
        <v>19.704374999999999</v>
      </c>
      <c r="G309" s="13">
        <v>19</v>
      </c>
      <c r="H309" s="29">
        <v>8.625</v>
      </c>
      <c r="I309" s="12">
        <f t="shared" si="17"/>
        <v>6.0106250000000001</v>
      </c>
      <c r="J309" s="16"/>
      <c r="K309" s="17"/>
      <c r="L309" s="17"/>
      <c r="M309" s="28"/>
      <c r="N309" s="19" t="e">
        <f>K309*#REF!</f>
        <v>#REF!</v>
      </c>
      <c r="O309" s="19" t="e">
        <f>L309*#REF!</f>
        <v>#REF!</v>
      </c>
      <c r="P309" s="30"/>
      <c r="Q309" s="35" t="e">
        <f>P309*#REF!</f>
        <v>#REF!</v>
      </c>
      <c r="R309" s="26"/>
      <c r="S309" s="34" t="e">
        <f>R309*#REF!</f>
        <v>#REF!</v>
      </c>
      <c r="T309" s="26"/>
      <c r="U309" s="19" t="e">
        <f>T309*#REF!</f>
        <v>#REF!</v>
      </c>
      <c r="V309" s="23"/>
      <c r="W309" s="19" t="e">
        <f>V309*#REF!</f>
        <v>#REF!</v>
      </c>
    </row>
    <row r="310" spans="1:23" ht="19.5" customHeight="1">
      <c r="A310" s="24">
        <v>309</v>
      </c>
      <c r="B310" s="25">
        <v>459696</v>
      </c>
      <c r="C310" s="9">
        <f t="shared" si="15"/>
        <v>1742.24784</v>
      </c>
      <c r="D310" s="3">
        <v>36</v>
      </c>
      <c r="E310" s="11">
        <v>11.125</v>
      </c>
      <c r="F310" s="12">
        <f t="shared" si="16"/>
        <v>11.258125</v>
      </c>
      <c r="G310" s="13">
        <v>58</v>
      </c>
      <c r="H310" s="29">
        <v>4.625</v>
      </c>
      <c r="I310" s="12">
        <f t="shared" si="17"/>
        <v>17.805625000000003</v>
      </c>
      <c r="J310" s="16"/>
      <c r="K310" s="17"/>
      <c r="L310" s="17"/>
      <c r="M310" s="28"/>
      <c r="N310" s="19" t="e">
        <f>K310*#REF!</f>
        <v>#REF!</v>
      </c>
      <c r="O310" s="19" t="e">
        <f>L310*#REF!</f>
        <v>#REF!</v>
      </c>
      <c r="P310" s="30"/>
      <c r="Q310" s="35" t="e">
        <f>P310*#REF!</f>
        <v>#REF!</v>
      </c>
      <c r="R310" s="26"/>
      <c r="S310" s="34" t="e">
        <f>R310*#REF!</f>
        <v>#REF!</v>
      </c>
      <c r="T310" s="26"/>
      <c r="U310" s="19" t="e">
        <f>T310*#REF!</f>
        <v>#REF!</v>
      </c>
      <c r="V310" s="23"/>
      <c r="W310" s="19" t="e">
        <f>V310*#REF!</f>
        <v>#REF!</v>
      </c>
    </row>
    <row r="311" spans="1:23" ht="19.5" customHeight="1">
      <c r="A311" s="24">
        <v>310</v>
      </c>
      <c r="B311" s="25">
        <v>463762</v>
      </c>
      <c r="C311" s="9">
        <f t="shared" si="15"/>
        <v>1757.65798</v>
      </c>
      <c r="D311" s="3">
        <v>26</v>
      </c>
      <c r="E311" s="11">
        <v>1.875</v>
      </c>
      <c r="F311" s="12">
        <f t="shared" si="16"/>
        <v>7.9768749999999997</v>
      </c>
      <c r="G311" s="13">
        <v>116</v>
      </c>
      <c r="H311" s="29">
        <v>4.625</v>
      </c>
      <c r="I311" s="12">
        <f t="shared" si="17"/>
        <v>35.495625000000004</v>
      </c>
      <c r="J311" s="16"/>
      <c r="K311" s="17"/>
      <c r="L311" s="17"/>
      <c r="M311" s="28"/>
      <c r="N311" s="19" t="e">
        <f>K311*#REF!</f>
        <v>#REF!</v>
      </c>
      <c r="O311" s="19" t="e">
        <f>L311*#REF!</f>
        <v>#REF!</v>
      </c>
      <c r="P311" s="30"/>
      <c r="Q311" s="35" t="e">
        <f>P311*#REF!</f>
        <v>#REF!</v>
      </c>
      <c r="R311" s="26"/>
      <c r="S311" s="34" t="e">
        <f>R311*#REF!</f>
        <v>#REF!</v>
      </c>
      <c r="T311" s="26"/>
      <c r="U311" s="19" t="e">
        <f>T311*#REF!</f>
        <v>#REF!</v>
      </c>
      <c r="V311" s="23"/>
      <c r="W311" s="19" t="e">
        <f>V311*#REF!</f>
        <v>#REF!</v>
      </c>
    </row>
    <row r="312" spans="1:23" ht="19.5" customHeight="1">
      <c r="A312" s="24">
        <v>311</v>
      </c>
      <c r="B312" s="25">
        <v>467597</v>
      </c>
      <c r="C312" s="9">
        <f t="shared" si="15"/>
        <v>1772.19263</v>
      </c>
      <c r="D312" s="3">
        <v>43</v>
      </c>
      <c r="E312" s="11">
        <v>0.875</v>
      </c>
      <c r="F312" s="12">
        <f t="shared" si="16"/>
        <v>13.136875</v>
      </c>
      <c r="G312" s="13">
        <v>43</v>
      </c>
      <c r="H312" s="29">
        <v>10.625</v>
      </c>
      <c r="I312" s="12">
        <f t="shared" si="17"/>
        <v>13.380625</v>
      </c>
      <c r="J312" s="16"/>
      <c r="K312" s="17"/>
      <c r="L312" s="17"/>
      <c r="M312" s="28"/>
      <c r="N312" s="19" t="e">
        <f>K312*#REF!</f>
        <v>#REF!</v>
      </c>
      <c r="O312" s="19" t="e">
        <f>L312*#REF!</f>
        <v>#REF!</v>
      </c>
      <c r="P312" s="30"/>
      <c r="Q312" s="35" t="e">
        <f>P312*#REF!</f>
        <v>#REF!</v>
      </c>
      <c r="R312" s="26"/>
      <c r="S312" s="34" t="e">
        <f>R312*#REF!</f>
        <v>#REF!</v>
      </c>
      <c r="T312" s="26"/>
      <c r="U312" s="19" t="e">
        <f>T312*#REF!</f>
        <v>#REF!</v>
      </c>
      <c r="V312" s="23"/>
      <c r="W312" s="19" t="e">
        <f>V312*#REF!</f>
        <v>#REF!</v>
      </c>
    </row>
    <row r="313" spans="1:23" ht="19.5" customHeight="1">
      <c r="A313" s="24">
        <v>312</v>
      </c>
      <c r="B313" s="25">
        <v>472980</v>
      </c>
      <c r="C313" s="9">
        <f t="shared" si="15"/>
        <v>1792.5942</v>
      </c>
      <c r="D313" s="3">
        <v>58</v>
      </c>
      <c r="E313" s="11">
        <v>5.5</v>
      </c>
      <c r="F313" s="12">
        <f t="shared" si="16"/>
        <v>17.827500000000001</v>
      </c>
      <c r="G313" s="13">
        <v>24</v>
      </c>
      <c r="H313" s="29">
        <v>6.625</v>
      </c>
      <c r="I313" s="12">
        <f t="shared" si="17"/>
        <v>7.4856250000000006</v>
      </c>
      <c r="J313" s="16"/>
      <c r="K313" s="17"/>
      <c r="L313" s="17"/>
      <c r="M313" s="28"/>
      <c r="N313" s="19" t="e">
        <f>K313*#REF!</f>
        <v>#REF!</v>
      </c>
      <c r="O313" s="19" t="e">
        <f>L313*#REF!</f>
        <v>#REF!</v>
      </c>
      <c r="P313" s="30"/>
      <c r="Q313" s="35" t="e">
        <f>P313*#REF!</f>
        <v>#REF!</v>
      </c>
      <c r="R313" s="26"/>
      <c r="S313" s="34" t="e">
        <f>R313*#REF!</f>
        <v>#REF!</v>
      </c>
      <c r="T313" s="26"/>
      <c r="U313" s="19" t="e">
        <f>T313*#REF!</f>
        <v>#REF!</v>
      </c>
      <c r="V313" s="23"/>
      <c r="W313" s="19" t="e">
        <f>V313*#REF!</f>
        <v>#REF!</v>
      </c>
    </row>
    <row r="314" spans="1:23" ht="19.5" customHeight="1">
      <c r="A314" s="24">
        <v>313</v>
      </c>
      <c r="B314" s="25">
        <v>473075</v>
      </c>
      <c r="C314" s="9">
        <f t="shared" si="15"/>
        <v>1792.95425</v>
      </c>
      <c r="D314" s="3">
        <v>49</v>
      </c>
      <c r="E314" s="11">
        <v>2.75</v>
      </c>
      <c r="F314" s="12">
        <f t="shared" si="16"/>
        <v>15.01375</v>
      </c>
      <c r="G314" s="13">
        <v>34</v>
      </c>
      <c r="H314" s="29">
        <v>2.625</v>
      </c>
      <c r="I314" s="12">
        <f t="shared" si="17"/>
        <v>10.435625</v>
      </c>
      <c r="J314" s="16"/>
      <c r="K314" s="17"/>
      <c r="L314" s="17"/>
      <c r="M314" s="28"/>
      <c r="N314" s="19" t="e">
        <f>K314*#REF!</f>
        <v>#REF!</v>
      </c>
      <c r="O314" s="19" t="e">
        <f>L314*#REF!</f>
        <v>#REF!</v>
      </c>
      <c r="P314" s="30"/>
      <c r="Q314" s="35" t="e">
        <f>P314*#REF!</f>
        <v>#REF!</v>
      </c>
      <c r="R314" s="26"/>
      <c r="S314" s="34" t="e">
        <f>R314*#REF!</f>
        <v>#REF!</v>
      </c>
      <c r="T314" s="26"/>
      <c r="U314" s="19" t="e">
        <f>T314*#REF!</f>
        <v>#REF!</v>
      </c>
      <c r="V314" s="23"/>
      <c r="W314" s="19" t="e">
        <f>V314*#REF!</f>
        <v>#REF!</v>
      </c>
    </row>
    <row r="315" spans="1:23" s="2" customFormat="1" ht="19.5" customHeight="1">
      <c r="A315" s="24">
        <v>314</v>
      </c>
      <c r="B315" s="25">
        <v>475242</v>
      </c>
      <c r="C315" s="9">
        <f t="shared" si="15"/>
        <v>1801.1671799999999</v>
      </c>
      <c r="D315" s="3">
        <v>138</v>
      </c>
      <c r="E315" s="11">
        <v>5.625</v>
      </c>
      <c r="F315" s="12">
        <f t="shared" si="16"/>
        <v>42.230624999999996</v>
      </c>
      <c r="G315" s="13">
        <v>5</v>
      </c>
      <c r="H315" s="29">
        <v>2.625</v>
      </c>
      <c r="I315" s="12">
        <f t="shared" si="17"/>
        <v>1.590625</v>
      </c>
      <c r="J315" s="16"/>
      <c r="K315" s="17"/>
      <c r="L315" s="17"/>
      <c r="M315" s="28"/>
      <c r="N315" s="19" t="e">
        <f>K315*#REF!</f>
        <v>#REF!</v>
      </c>
      <c r="O315" s="19" t="e">
        <f>L315*#REF!</f>
        <v>#REF!</v>
      </c>
      <c r="P315" s="30"/>
      <c r="Q315" s="35" t="e">
        <f>P315*#REF!</f>
        <v>#REF!</v>
      </c>
      <c r="R315" s="26"/>
      <c r="S315" s="34" t="e">
        <f>R315*#REF!</f>
        <v>#REF!</v>
      </c>
      <c r="T315" s="26"/>
      <c r="U315" s="19" t="e">
        <f>T315*#REF!</f>
        <v>#REF!</v>
      </c>
      <c r="V315" s="23"/>
      <c r="W315" s="19" t="e">
        <f>V315*#REF!</f>
        <v>#REF!</v>
      </c>
    </row>
    <row r="316" spans="1:23" ht="19.5" customHeight="1">
      <c r="A316" s="24">
        <v>315</v>
      </c>
      <c r="B316" s="25">
        <v>476285</v>
      </c>
      <c r="C316" s="9">
        <f t="shared" si="15"/>
        <v>1805.12015</v>
      </c>
      <c r="D316" s="3">
        <v>46</v>
      </c>
      <c r="E316" s="11">
        <v>1.875</v>
      </c>
      <c r="F316" s="12">
        <f t="shared" si="16"/>
        <v>14.076874999999999</v>
      </c>
      <c r="G316" s="13">
        <v>39</v>
      </c>
      <c r="H316" s="14">
        <v>0.625</v>
      </c>
      <c r="I316" s="12">
        <f t="shared" si="17"/>
        <v>11.910625</v>
      </c>
      <c r="J316" s="16"/>
      <c r="K316" s="17"/>
      <c r="L316" s="17"/>
      <c r="M316" s="28"/>
      <c r="N316" s="19" t="e">
        <f>K316*#REF!</f>
        <v>#REF!</v>
      </c>
      <c r="O316" s="19" t="e">
        <f>L316*#REF!</f>
        <v>#REF!</v>
      </c>
      <c r="P316" s="30"/>
      <c r="Q316" s="35" t="e">
        <f>P316*#REF!</f>
        <v>#REF!</v>
      </c>
      <c r="R316" s="26"/>
      <c r="S316" s="34" t="e">
        <f>R316*#REF!</f>
        <v>#REF!</v>
      </c>
      <c r="T316" s="26"/>
      <c r="U316" s="19" t="e">
        <f>T316*#REF!</f>
        <v>#REF!</v>
      </c>
      <c r="V316" s="23"/>
      <c r="W316" s="19" t="e">
        <f>V316*#REF!</f>
        <v>#REF!</v>
      </c>
    </row>
    <row r="317" spans="1:23" ht="19.5" customHeight="1">
      <c r="A317" s="24">
        <v>316</v>
      </c>
      <c r="B317" s="25">
        <v>476369</v>
      </c>
      <c r="C317" s="9">
        <f t="shared" si="15"/>
        <v>1805.43851</v>
      </c>
      <c r="D317" s="3">
        <v>27</v>
      </c>
      <c r="E317" s="11">
        <v>8.375</v>
      </c>
      <c r="F317" s="12">
        <f t="shared" si="16"/>
        <v>8.4443749999999991</v>
      </c>
      <c r="G317" s="13">
        <v>106</v>
      </c>
      <c r="H317" s="14">
        <v>8.625</v>
      </c>
      <c r="I317" s="12">
        <f t="shared" si="17"/>
        <v>32.545625000000001</v>
      </c>
      <c r="J317" s="16"/>
      <c r="K317" s="17"/>
      <c r="L317" s="17"/>
      <c r="M317" s="28"/>
      <c r="N317" s="19" t="e">
        <f>K317*#REF!</f>
        <v>#REF!</v>
      </c>
      <c r="O317" s="19" t="e">
        <f>L317*#REF!</f>
        <v>#REF!</v>
      </c>
      <c r="P317" s="30"/>
      <c r="Q317" s="35" t="e">
        <f>P317*#REF!</f>
        <v>#REF!</v>
      </c>
      <c r="R317" s="26"/>
      <c r="S317" s="34" t="e">
        <f>R317*#REF!</f>
        <v>#REF!</v>
      </c>
      <c r="T317" s="26"/>
      <c r="U317" s="19" t="e">
        <f>T317*#REF!</f>
        <v>#REF!</v>
      </c>
      <c r="V317" s="23"/>
      <c r="W317" s="19" t="e">
        <f>V317*#REF!</f>
        <v>#REF!</v>
      </c>
    </row>
    <row r="318" spans="1:23" ht="19.5" customHeight="1">
      <c r="A318" s="24">
        <v>317</v>
      </c>
      <c r="B318" s="25">
        <v>480559</v>
      </c>
      <c r="C318" s="9">
        <f t="shared" si="15"/>
        <v>1821.31861</v>
      </c>
      <c r="D318" s="3">
        <v>30</v>
      </c>
      <c r="E318" s="11">
        <v>9.25</v>
      </c>
      <c r="F318" s="12">
        <f t="shared" si="16"/>
        <v>9.3812499999999996</v>
      </c>
      <c r="G318" s="13">
        <v>87</v>
      </c>
      <c r="H318" s="29">
        <v>4.625</v>
      </c>
      <c r="I318" s="12">
        <f t="shared" si="17"/>
        <v>26.650625000000002</v>
      </c>
      <c r="J318" s="16"/>
      <c r="K318" s="17"/>
      <c r="L318" s="17"/>
      <c r="M318" s="28"/>
      <c r="N318" s="19" t="e">
        <f>K318*#REF!</f>
        <v>#REF!</v>
      </c>
      <c r="O318" s="19" t="e">
        <f>L318*#REF!</f>
        <v>#REF!</v>
      </c>
      <c r="P318" s="30"/>
      <c r="Q318" s="35" t="e">
        <f>P318*#REF!</f>
        <v>#REF!</v>
      </c>
      <c r="R318" s="26"/>
      <c r="S318" s="34" t="e">
        <f>R318*#REF!</f>
        <v>#REF!</v>
      </c>
      <c r="T318" s="26"/>
      <c r="U318" s="19" t="e">
        <f>T318*#REF!</f>
        <v>#REF!</v>
      </c>
      <c r="V318" s="23"/>
      <c r="W318" s="19" t="e">
        <f>V318*#REF!</f>
        <v>#REF!</v>
      </c>
    </row>
    <row r="319" spans="1:23" ht="19.5" customHeight="1">
      <c r="A319" s="24">
        <v>318</v>
      </c>
      <c r="B319" s="25">
        <v>482776</v>
      </c>
      <c r="C319" s="9">
        <f t="shared" si="15"/>
        <v>1829.7210399999999</v>
      </c>
      <c r="D319" s="3">
        <v>76</v>
      </c>
      <c r="E319" s="11">
        <v>11.125</v>
      </c>
      <c r="F319" s="12">
        <f t="shared" si="16"/>
        <v>23.458124999999999</v>
      </c>
      <c r="G319" s="13">
        <v>14</v>
      </c>
      <c r="H319" s="29">
        <v>10.625</v>
      </c>
      <c r="I319" s="12">
        <f t="shared" si="17"/>
        <v>4.5356249999999996</v>
      </c>
      <c r="J319" s="16"/>
      <c r="K319" s="17"/>
      <c r="L319" s="17"/>
      <c r="M319" s="28"/>
      <c r="N319" s="19" t="e">
        <f>K319*#REF!</f>
        <v>#REF!</v>
      </c>
      <c r="O319" s="19" t="e">
        <f>L319*#REF!</f>
        <v>#REF!</v>
      </c>
      <c r="P319" s="30"/>
      <c r="Q319" s="35" t="e">
        <f>P319*#REF!</f>
        <v>#REF!</v>
      </c>
      <c r="R319" s="26"/>
      <c r="S319" s="34" t="e">
        <f>R319*#REF!</f>
        <v>#REF!</v>
      </c>
      <c r="T319" s="26"/>
      <c r="U319" s="19" t="e">
        <f>T319*#REF!</f>
        <v>#REF!</v>
      </c>
      <c r="V319" s="23"/>
      <c r="W319" s="19" t="e">
        <f>V319*#REF!</f>
        <v>#REF!</v>
      </c>
    </row>
    <row r="320" spans="1:23" ht="19.5" customHeight="1">
      <c r="A320" s="24">
        <v>319</v>
      </c>
      <c r="B320" s="25">
        <v>483188</v>
      </c>
      <c r="C320" s="9">
        <f t="shared" si="15"/>
        <v>1831.28252</v>
      </c>
      <c r="D320" s="3">
        <v>26</v>
      </c>
      <c r="E320" s="11">
        <v>1.875</v>
      </c>
      <c r="F320" s="12">
        <f t="shared" si="16"/>
        <v>7.9768749999999997</v>
      </c>
      <c r="G320" s="13">
        <v>121</v>
      </c>
      <c r="H320" s="29">
        <v>2.625</v>
      </c>
      <c r="I320" s="12">
        <f t="shared" si="17"/>
        <v>36.970624999999998</v>
      </c>
      <c r="J320" s="16"/>
      <c r="K320" s="17"/>
      <c r="L320" s="17"/>
      <c r="M320" s="28"/>
      <c r="N320" s="19" t="e">
        <f>K320*#REF!</f>
        <v>#REF!</v>
      </c>
      <c r="O320" s="19" t="e">
        <f>L320*#REF!</f>
        <v>#REF!</v>
      </c>
      <c r="P320" s="30"/>
      <c r="Q320" s="35" t="e">
        <f>P320*#REF!</f>
        <v>#REF!</v>
      </c>
      <c r="R320" s="26"/>
      <c r="S320" s="34" t="e">
        <f>R320*#REF!</f>
        <v>#REF!</v>
      </c>
      <c r="T320" s="26"/>
      <c r="U320" s="19" t="e">
        <f>T320*#REF!</f>
        <v>#REF!</v>
      </c>
      <c r="V320" s="23"/>
      <c r="W320" s="19" t="e">
        <f>V320*#REF!</f>
        <v>#REF!</v>
      </c>
    </row>
    <row r="321" spans="1:23" ht="19.5" customHeight="1">
      <c r="A321" s="24">
        <v>320</v>
      </c>
      <c r="B321" s="25">
        <v>483874</v>
      </c>
      <c r="C321" s="9">
        <f t="shared" si="15"/>
        <v>1833.88246</v>
      </c>
      <c r="D321" s="3">
        <v>33</v>
      </c>
      <c r="E321" s="11">
        <v>10.125</v>
      </c>
      <c r="F321" s="12">
        <f t="shared" si="16"/>
        <v>10.318125</v>
      </c>
      <c r="G321" s="13">
        <v>72</v>
      </c>
      <c r="H321" s="29">
        <v>10.625</v>
      </c>
      <c r="I321" s="12">
        <f t="shared" si="17"/>
        <v>22.225625000000001</v>
      </c>
      <c r="J321" s="16"/>
      <c r="K321" s="17"/>
      <c r="L321" s="17"/>
      <c r="M321" s="28"/>
      <c r="N321" s="19" t="e">
        <f>K321*#REF!</f>
        <v>#REF!</v>
      </c>
      <c r="O321" s="19" t="e">
        <f>L321*#REF!</f>
        <v>#REF!</v>
      </c>
      <c r="P321" s="30"/>
      <c r="Q321" s="35" t="e">
        <f>P321*#REF!</f>
        <v>#REF!</v>
      </c>
      <c r="R321" s="26"/>
      <c r="S321" s="34" t="e">
        <f>R321*#REF!</f>
        <v>#REF!</v>
      </c>
      <c r="T321" s="26"/>
      <c r="U321" s="19" t="e">
        <f>T321*#REF!</f>
        <v>#REF!</v>
      </c>
      <c r="V321" s="23"/>
      <c r="W321" s="19" t="e">
        <f>V321*#REF!</f>
        <v>#REF!</v>
      </c>
    </row>
    <row r="322" spans="1:23" ht="19.5" customHeight="1">
      <c r="A322" s="24">
        <v>321</v>
      </c>
      <c r="B322" s="25">
        <v>483925</v>
      </c>
      <c r="C322" s="9">
        <f t="shared" si="15"/>
        <v>1834.07575</v>
      </c>
      <c r="D322" s="3">
        <v>95</v>
      </c>
      <c r="E322" s="11">
        <v>4.625</v>
      </c>
      <c r="F322" s="12">
        <f t="shared" si="16"/>
        <v>29.090624999999999</v>
      </c>
      <c r="G322" s="13">
        <v>10</v>
      </c>
      <c r="H322" s="14">
        <v>0.625</v>
      </c>
      <c r="I322" s="12">
        <f t="shared" si="17"/>
        <v>3.0656249999999998</v>
      </c>
      <c r="J322" s="16"/>
      <c r="K322" s="17"/>
      <c r="L322" s="17"/>
      <c r="M322" s="28"/>
      <c r="N322" s="19" t="e">
        <f>K322*#REF!</f>
        <v>#REF!</v>
      </c>
      <c r="O322" s="19" t="e">
        <f>L322*#REF!</f>
        <v>#REF!</v>
      </c>
      <c r="P322" s="30"/>
      <c r="Q322" s="35" t="e">
        <f>P322*#REF!</f>
        <v>#REF!</v>
      </c>
      <c r="R322" s="26"/>
      <c r="S322" s="34" t="e">
        <f>R322*#REF!</f>
        <v>#REF!</v>
      </c>
      <c r="T322" s="26"/>
      <c r="U322" s="19" t="e">
        <f>T322*#REF!</f>
        <v>#REF!</v>
      </c>
      <c r="V322" s="23"/>
      <c r="W322" s="19" t="e">
        <f>V322*#REF!</f>
        <v>#REF!</v>
      </c>
    </row>
    <row r="323" spans="1:23" ht="19.5" customHeight="1">
      <c r="A323" s="24">
        <v>322</v>
      </c>
      <c r="B323" s="25">
        <v>494064</v>
      </c>
      <c r="C323" s="9">
        <f t="shared" si="15"/>
        <v>1872.5025599999999</v>
      </c>
      <c r="D323" s="3">
        <v>40</v>
      </c>
      <c r="E323" s="11"/>
      <c r="F323" s="12">
        <f t="shared" si="16"/>
        <v>12.2</v>
      </c>
      <c r="G323" s="13">
        <v>53</v>
      </c>
      <c r="H323" s="14">
        <v>6.625</v>
      </c>
      <c r="I323" s="12">
        <f t="shared" si="17"/>
        <v>16.330624999999998</v>
      </c>
      <c r="J323" s="16"/>
      <c r="K323" s="17"/>
      <c r="L323" s="17"/>
      <c r="M323" s="28"/>
      <c r="N323" s="19" t="e">
        <f>K323*#REF!</f>
        <v>#REF!</v>
      </c>
      <c r="O323" s="19" t="e">
        <f>L323*#REF!</f>
        <v>#REF!</v>
      </c>
      <c r="P323" s="30"/>
      <c r="Q323" s="35" t="e">
        <f>P323*#REF!</f>
        <v>#REF!</v>
      </c>
      <c r="R323" s="26"/>
      <c r="S323" s="34" t="e">
        <f>R323*#REF!</f>
        <v>#REF!</v>
      </c>
      <c r="T323" s="26"/>
      <c r="U323" s="19" t="e">
        <f>T323*#REF!</f>
        <v>#REF!</v>
      </c>
      <c r="V323" s="23"/>
      <c r="W323" s="19" t="e">
        <f>V323*#REF!</f>
        <v>#REF!</v>
      </c>
    </row>
    <row r="324" spans="1:23" ht="19.5" customHeight="1">
      <c r="A324" s="24">
        <v>323</v>
      </c>
      <c r="B324" s="25">
        <v>496599</v>
      </c>
      <c r="C324" s="9">
        <f t="shared" ref="C324:C387" si="18">B324*0.00379</f>
        <v>1882.1102100000001</v>
      </c>
      <c r="D324" s="3">
        <v>141</v>
      </c>
      <c r="E324" s="11">
        <v>6.5</v>
      </c>
      <c r="F324" s="12">
        <f t="shared" ref="F324:F387" si="19">(D324*0.305)+(E324*0.025)</f>
        <v>43.167500000000004</v>
      </c>
      <c r="G324" s="13">
        <v>5</v>
      </c>
      <c r="H324" s="29">
        <v>2.625</v>
      </c>
      <c r="I324" s="12">
        <f t="shared" ref="I324:I387" si="20">(G324*0.305)+(H324*0.025)</f>
        <v>1.590625</v>
      </c>
      <c r="J324" s="16"/>
      <c r="K324" s="17"/>
      <c r="L324" s="17"/>
      <c r="M324" s="28"/>
      <c r="N324" s="19" t="e">
        <f>K324*#REF!</f>
        <v>#REF!</v>
      </c>
      <c r="O324" s="19" t="e">
        <f>L324*#REF!</f>
        <v>#REF!</v>
      </c>
      <c r="P324" s="30"/>
      <c r="Q324" s="35" t="e">
        <f>P324*#REF!</f>
        <v>#REF!</v>
      </c>
      <c r="R324" s="26"/>
      <c r="S324" s="34" t="e">
        <f>R324*#REF!</f>
        <v>#REF!</v>
      </c>
      <c r="T324" s="26"/>
      <c r="U324" s="19" t="e">
        <f>T324*#REF!</f>
        <v>#REF!</v>
      </c>
      <c r="V324" s="23"/>
      <c r="W324" s="19" t="e">
        <f>V324*#REF!</f>
        <v>#REF!</v>
      </c>
    </row>
    <row r="325" spans="1:23" ht="19.5" customHeight="1">
      <c r="A325" s="24">
        <v>324</v>
      </c>
      <c r="B325" s="25">
        <v>498148</v>
      </c>
      <c r="C325" s="9">
        <f t="shared" si="18"/>
        <v>1887.98092</v>
      </c>
      <c r="D325" s="3">
        <v>27</v>
      </c>
      <c r="E325" s="11">
        <v>8.375</v>
      </c>
      <c r="F325" s="12">
        <f t="shared" si="19"/>
        <v>8.4443749999999991</v>
      </c>
      <c r="G325" s="13">
        <v>111</v>
      </c>
      <c r="H325" s="14">
        <v>6.625</v>
      </c>
      <c r="I325" s="12">
        <f t="shared" si="20"/>
        <v>34.020624999999995</v>
      </c>
      <c r="J325" s="16"/>
      <c r="K325" s="17"/>
      <c r="L325" s="17"/>
      <c r="M325" s="28"/>
      <c r="N325" s="19" t="e">
        <f>K325*#REF!</f>
        <v>#REF!</v>
      </c>
      <c r="O325" s="19" t="e">
        <f>L325*#REF!</f>
        <v>#REF!</v>
      </c>
      <c r="P325" s="30"/>
      <c r="Q325" s="35" t="e">
        <f>P325*#REF!</f>
        <v>#REF!</v>
      </c>
      <c r="R325" s="26"/>
      <c r="S325" s="34" t="e">
        <f>R325*#REF!</f>
        <v>#REF!</v>
      </c>
      <c r="T325" s="26"/>
      <c r="U325" s="19" t="e">
        <f>T325*#REF!</f>
        <v>#REF!</v>
      </c>
      <c r="V325" s="23"/>
      <c r="W325" s="19" t="e">
        <f>V325*#REF!</f>
        <v>#REF!</v>
      </c>
    </row>
    <row r="326" spans="1:23" ht="19.5" customHeight="1">
      <c r="A326" s="24">
        <v>325</v>
      </c>
      <c r="B326" s="25">
        <v>498414</v>
      </c>
      <c r="C326" s="9">
        <f t="shared" si="18"/>
        <v>1888.9890599999999</v>
      </c>
      <c r="D326" s="3">
        <v>36</v>
      </c>
      <c r="E326" s="11">
        <v>11.125</v>
      </c>
      <c r="F326" s="12">
        <f t="shared" si="19"/>
        <v>11.258125</v>
      </c>
      <c r="G326" s="13">
        <v>63</v>
      </c>
      <c r="H326" s="29">
        <v>2.625</v>
      </c>
      <c r="I326" s="12">
        <f t="shared" si="20"/>
        <v>19.280625000000001</v>
      </c>
      <c r="J326" s="16"/>
      <c r="K326" s="17"/>
      <c r="L326" s="17"/>
      <c r="M326" s="28"/>
      <c r="N326" s="19" t="e">
        <f>K326*#REF!</f>
        <v>#REF!</v>
      </c>
      <c r="O326" s="19" t="e">
        <f>L326*#REF!</f>
        <v>#REF!</v>
      </c>
      <c r="P326" s="30"/>
      <c r="Q326" s="35" t="e">
        <f>P326*#REF!</f>
        <v>#REF!</v>
      </c>
      <c r="R326" s="26"/>
      <c r="S326" s="34" t="e">
        <f>R326*#REF!</f>
        <v>#REF!</v>
      </c>
      <c r="T326" s="26"/>
      <c r="U326" s="19" t="e">
        <f>T326*#REF!</f>
        <v>#REF!</v>
      </c>
      <c r="V326" s="23"/>
      <c r="W326" s="19" t="e">
        <f>V326*#REF!</f>
        <v>#REF!</v>
      </c>
    </row>
    <row r="327" spans="1:23" ht="19.5" customHeight="1">
      <c r="A327" s="24">
        <v>326</v>
      </c>
      <c r="B327" s="25">
        <v>502615</v>
      </c>
      <c r="C327" s="9">
        <f t="shared" si="18"/>
        <v>1904.91085</v>
      </c>
      <c r="D327" s="3">
        <v>26</v>
      </c>
      <c r="E327" s="11">
        <v>1.875</v>
      </c>
      <c r="F327" s="12">
        <f t="shared" si="19"/>
        <v>7.9768749999999997</v>
      </c>
      <c r="G327" s="13">
        <v>126</v>
      </c>
      <c r="H327" s="29">
        <v>0.625</v>
      </c>
      <c r="I327" s="12">
        <f t="shared" si="20"/>
        <v>38.445625</v>
      </c>
      <c r="J327" s="16"/>
      <c r="K327" s="17"/>
      <c r="L327" s="17"/>
      <c r="M327" s="28"/>
      <c r="N327" s="19" t="e">
        <f>K327*#REF!</f>
        <v>#REF!</v>
      </c>
      <c r="O327" s="19" t="e">
        <f>L327*#REF!</f>
        <v>#REF!</v>
      </c>
      <c r="P327" s="30"/>
      <c r="Q327" s="35" t="e">
        <f>P327*#REF!</f>
        <v>#REF!</v>
      </c>
      <c r="R327" s="26"/>
      <c r="S327" s="34" t="e">
        <f>R327*#REF!</f>
        <v>#REF!</v>
      </c>
      <c r="T327" s="26"/>
      <c r="U327" s="19" t="e">
        <f>T327*#REF!</f>
        <v>#REF!</v>
      </c>
      <c r="V327" s="23"/>
      <c r="W327" s="19" t="e">
        <f>V327*#REF!</f>
        <v>#REF!</v>
      </c>
    </row>
    <row r="328" spans="1:23" ht="19.5" customHeight="1">
      <c r="A328" s="24">
        <v>327</v>
      </c>
      <c r="B328" s="25">
        <v>503998</v>
      </c>
      <c r="C328" s="9">
        <f t="shared" si="18"/>
        <v>1910.1524199999999</v>
      </c>
      <c r="D328" s="3">
        <v>67</v>
      </c>
      <c r="E328" s="11">
        <v>8.375</v>
      </c>
      <c r="F328" s="12">
        <f t="shared" si="19"/>
        <v>20.644375</v>
      </c>
      <c r="G328" s="13">
        <v>19</v>
      </c>
      <c r="H328" s="29">
        <v>8.625</v>
      </c>
      <c r="I328" s="12">
        <f t="shared" si="20"/>
        <v>6.0106250000000001</v>
      </c>
      <c r="J328" s="16"/>
      <c r="K328" s="17"/>
      <c r="L328" s="17"/>
      <c r="M328" s="28"/>
      <c r="N328" s="19" t="e">
        <f>K328*#REF!</f>
        <v>#REF!</v>
      </c>
      <c r="O328" s="19" t="e">
        <f>L328*#REF!</f>
        <v>#REF!</v>
      </c>
      <c r="P328" s="30"/>
      <c r="Q328" s="35" t="e">
        <f>P328*#REF!</f>
        <v>#REF!</v>
      </c>
      <c r="R328" s="26"/>
      <c r="S328" s="34" t="e">
        <f>R328*#REF!</f>
        <v>#REF!</v>
      </c>
      <c r="T328" s="26"/>
      <c r="U328" s="19" t="e">
        <f>T328*#REF!</f>
        <v>#REF!</v>
      </c>
      <c r="V328" s="23"/>
      <c r="W328" s="19" t="e">
        <f>V328*#REF!</f>
        <v>#REF!</v>
      </c>
    </row>
    <row r="329" spans="1:23" ht="19.5" customHeight="1">
      <c r="A329" s="24">
        <v>328</v>
      </c>
      <c r="B329" s="25">
        <v>507447</v>
      </c>
      <c r="C329" s="9">
        <f t="shared" si="18"/>
        <v>1923.2241300000001</v>
      </c>
      <c r="D329" s="3">
        <v>30</v>
      </c>
      <c r="E329" s="11">
        <v>9.25</v>
      </c>
      <c r="F329" s="12">
        <f t="shared" si="19"/>
        <v>9.3812499999999996</v>
      </c>
      <c r="G329" s="13">
        <v>92</v>
      </c>
      <c r="H329" s="29">
        <v>2.625</v>
      </c>
      <c r="I329" s="12">
        <f t="shared" si="20"/>
        <v>28.125624999999999</v>
      </c>
      <c r="J329" s="16"/>
      <c r="K329" s="17"/>
      <c r="L329" s="17"/>
      <c r="M329" s="28"/>
      <c r="N329" s="19" t="e">
        <f>K329*#REF!</f>
        <v>#REF!</v>
      </c>
      <c r="O329" s="19" t="e">
        <f>L329*#REF!</f>
        <v>#REF!</v>
      </c>
      <c r="P329" s="30"/>
      <c r="Q329" s="35" t="e">
        <f>P329*#REF!</f>
        <v>#REF!</v>
      </c>
      <c r="R329" s="26"/>
      <c r="S329" s="34" t="e">
        <f>R329*#REF!</f>
        <v>#REF!</v>
      </c>
      <c r="T329" s="26"/>
      <c r="U329" s="19" t="e">
        <f>T329*#REF!</f>
        <v>#REF!</v>
      </c>
      <c r="V329" s="23"/>
      <c r="W329" s="19" t="e">
        <f>V329*#REF!</f>
        <v>#REF!</v>
      </c>
    </row>
    <row r="330" spans="1:23" ht="19.5" customHeight="1">
      <c r="A330" s="24">
        <v>329</v>
      </c>
      <c r="B330" s="25">
        <v>511619</v>
      </c>
      <c r="C330" s="9">
        <f t="shared" si="18"/>
        <v>1939.03601</v>
      </c>
      <c r="D330" s="3">
        <v>55</v>
      </c>
      <c r="E330" s="11">
        <v>4.625</v>
      </c>
      <c r="F330" s="12">
        <f t="shared" si="19"/>
        <v>16.890625</v>
      </c>
      <c r="G330" s="13">
        <v>29</v>
      </c>
      <c r="H330" s="29">
        <v>4.625</v>
      </c>
      <c r="I330" s="12">
        <f t="shared" si="20"/>
        <v>8.9606250000000003</v>
      </c>
      <c r="J330" s="16"/>
      <c r="K330" s="17"/>
      <c r="L330" s="17"/>
      <c r="M330" s="28"/>
      <c r="N330" s="19" t="e">
        <f>K330*#REF!</f>
        <v>#REF!</v>
      </c>
      <c r="O330" s="19" t="e">
        <f>L330*#REF!</f>
        <v>#REF!</v>
      </c>
      <c r="P330" s="30"/>
      <c r="Q330" s="35" t="e">
        <f>P330*#REF!</f>
        <v>#REF!</v>
      </c>
      <c r="R330" s="26"/>
      <c r="S330" s="34" t="e">
        <f>R330*#REF!</f>
        <v>#REF!</v>
      </c>
      <c r="T330" s="26"/>
      <c r="U330" s="19" t="e">
        <f>T330*#REF!</f>
        <v>#REF!</v>
      </c>
      <c r="V330" s="23"/>
      <c r="W330" s="19" t="e">
        <f>V330*#REF!</f>
        <v>#REF!</v>
      </c>
    </row>
    <row r="331" spans="1:23" ht="19.5" customHeight="1">
      <c r="A331" s="24">
        <v>330</v>
      </c>
      <c r="B331" s="25">
        <v>515650</v>
      </c>
      <c r="C331" s="9">
        <f t="shared" si="18"/>
        <v>1954.3135</v>
      </c>
      <c r="D331" s="3">
        <v>98</v>
      </c>
      <c r="E331" s="11">
        <v>5.625</v>
      </c>
      <c r="F331" s="12">
        <f t="shared" si="19"/>
        <v>30.030625000000001</v>
      </c>
      <c r="G331" s="13">
        <v>10</v>
      </c>
      <c r="H331" s="29">
        <v>0.625</v>
      </c>
      <c r="I331" s="12">
        <f t="shared" si="20"/>
        <v>3.0656249999999998</v>
      </c>
      <c r="J331" s="16"/>
      <c r="K331" s="17"/>
      <c r="L331" s="17"/>
      <c r="M331" s="28"/>
      <c r="N331" s="19" t="e">
        <f>K331*#REF!</f>
        <v>#REF!</v>
      </c>
      <c r="O331" s="19" t="e">
        <f>L331*#REF!</f>
        <v>#REF!</v>
      </c>
      <c r="P331" s="30"/>
      <c r="Q331" s="35" t="e">
        <f>P331*#REF!</f>
        <v>#REF!</v>
      </c>
      <c r="R331" s="26"/>
      <c r="S331" s="34" t="e">
        <f>R331*#REF!</f>
        <v>#REF!</v>
      </c>
      <c r="T331" s="26"/>
      <c r="U331" s="19" t="e">
        <f>T331*#REF!</f>
        <v>#REF!</v>
      </c>
      <c r="V331" s="23"/>
      <c r="W331" s="19" t="e">
        <f>V331*#REF!</f>
        <v>#REF!</v>
      </c>
    </row>
    <row r="332" spans="1:23" ht="19.5" customHeight="1">
      <c r="A332" s="24">
        <v>331</v>
      </c>
      <c r="B332" s="25">
        <v>516408</v>
      </c>
      <c r="C332" s="9">
        <f t="shared" si="18"/>
        <v>1957.18632</v>
      </c>
      <c r="D332" s="3">
        <v>33</v>
      </c>
      <c r="E332" s="11">
        <v>10.125</v>
      </c>
      <c r="F332" s="12">
        <f t="shared" si="19"/>
        <v>10.318125</v>
      </c>
      <c r="G332" s="13">
        <v>77</v>
      </c>
      <c r="H332" s="14">
        <v>8.625</v>
      </c>
      <c r="I332" s="12">
        <f t="shared" si="20"/>
        <v>23.700624999999999</v>
      </c>
      <c r="J332" s="16"/>
      <c r="K332" s="17"/>
      <c r="L332" s="17"/>
      <c r="M332" s="28"/>
      <c r="N332" s="19" t="e">
        <f>K332*#REF!</f>
        <v>#REF!</v>
      </c>
      <c r="O332" s="19" t="e">
        <f>L332*#REF!</f>
        <v>#REF!</v>
      </c>
      <c r="P332" s="30"/>
      <c r="Q332" s="35" t="e">
        <f>P332*#REF!</f>
        <v>#REF!</v>
      </c>
      <c r="R332" s="26"/>
      <c r="S332" s="34" t="e">
        <f>R332*#REF!</f>
        <v>#REF!</v>
      </c>
      <c r="T332" s="26"/>
      <c r="U332" s="19" t="e">
        <f>T332*#REF!</f>
        <v>#REF!</v>
      </c>
      <c r="V332" s="23"/>
      <c r="W332" s="19" t="e">
        <f>V332*#REF!</f>
        <v>#REF!</v>
      </c>
    </row>
    <row r="333" spans="1:23" ht="19.5" customHeight="1">
      <c r="A333" s="24">
        <v>332</v>
      </c>
      <c r="B333" s="25">
        <v>518425</v>
      </c>
      <c r="C333" s="9">
        <f t="shared" si="18"/>
        <v>1964.8307500000001</v>
      </c>
      <c r="D333" s="3">
        <v>144</v>
      </c>
      <c r="E333" s="11">
        <v>7.375</v>
      </c>
      <c r="F333" s="12">
        <f t="shared" si="19"/>
        <v>44.104375000000005</v>
      </c>
      <c r="G333" s="13">
        <v>5</v>
      </c>
      <c r="H333" s="29">
        <v>2.625</v>
      </c>
      <c r="I333" s="12">
        <f t="shared" si="20"/>
        <v>1.590625</v>
      </c>
      <c r="J333" s="16"/>
      <c r="K333" s="17"/>
      <c r="L333" s="17"/>
      <c r="M333" s="28"/>
      <c r="N333" s="19" t="e">
        <f>K333*#REF!</f>
        <v>#REF!</v>
      </c>
      <c r="O333" s="19" t="e">
        <f>L333*#REF!</f>
        <v>#REF!</v>
      </c>
      <c r="P333" s="30"/>
      <c r="Q333" s="35" t="e">
        <f>P333*#REF!</f>
        <v>#REF!</v>
      </c>
      <c r="R333" s="26"/>
      <c r="S333" s="34" t="e">
        <f>R333*#REF!</f>
        <v>#REF!</v>
      </c>
      <c r="T333" s="26"/>
      <c r="U333" s="19" t="e">
        <f>T333*#REF!</f>
        <v>#REF!</v>
      </c>
      <c r="V333" s="23"/>
      <c r="W333" s="19" t="e">
        <f>V333*#REF!</f>
        <v>#REF!</v>
      </c>
    </row>
    <row r="334" spans="1:23" ht="19.5" customHeight="1">
      <c r="A334" s="24">
        <v>333</v>
      </c>
      <c r="B334" s="25">
        <v>519927</v>
      </c>
      <c r="C334" s="9">
        <f t="shared" si="18"/>
        <v>1970.52333</v>
      </c>
      <c r="D334" s="3">
        <v>27</v>
      </c>
      <c r="E334" s="11">
        <v>8.375</v>
      </c>
      <c r="F334" s="12">
        <f t="shared" si="19"/>
        <v>8.4443749999999991</v>
      </c>
      <c r="G334" s="13">
        <v>116</v>
      </c>
      <c r="H334" s="14">
        <v>4.625</v>
      </c>
      <c r="I334" s="12">
        <f t="shared" si="20"/>
        <v>35.495625000000004</v>
      </c>
      <c r="J334" s="16"/>
      <c r="K334" s="17"/>
      <c r="L334" s="17"/>
      <c r="M334" s="28"/>
      <c r="N334" s="19" t="e">
        <f>K334*#REF!</f>
        <v>#REF!</v>
      </c>
      <c r="O334" s="19" t="e">
        <f>L334*#REF!</f>
        <v>#REF!</v>
      </c>
      <c r="P334" s="30"/>
      <c r="Q334" s="35" t="e">
        <f>P334*#REF!</f>
        <v>#REF!</v>
      </c>
      <c r="R334" s="26"/>
      <c r="S334" s="34" t="e">
        <f>R334*#REF!</f>
        <v>#REF!</v>
      </c>
      <c r="T334" s="26"/>
      <c r="U334" s="19" t="e">
        <f>T334*#REF!</f>
        <v>#REF!</v>
      </c>
      <c r="V334" s="23"/>
      <c r="W334" s="19" t="e">
        <f>V334*#REF!</f>
        <v>#REF!</v>
      </c>
    </row>
    <row r="335" spans="1:23" ht="19.5" customHeight="1">
      <c r="A335" s="24">
        <v>334</v>
      </c>
      <c r="B335" s="25">
        <v>520297</v>
      </c>
      <c r="C335" s="9">
        <f t="shared" si="18"/>
        <v>1971.92563</v>
      </c>
      <c r="D335" s="3">
        <v>43</v>
      </c>
      <c r="E335" s="11">
        <v>0.875</v>
      </c>
      <c r="F335" s="12">
        <f t="shared" si="19"/>
        <v>13.136875</v>
      </c>
      <c r="G335" s="13">
        <v>48</v>
      </c>
      <c r="H335" s="29">
        <v>8.625</v>
      </c>
      <c r="I335" s="12">
        <f t="shared" si="20"/>
        <v>14.855625</v>
      </c>
      <c r="J335" s="16"/>
      <c r="K335" s="17"/>
      <c r="L335" s="17"/>
      <c r="M335" s="28"/>
      <c r="N335" s="19" t="e">
        <f>K335*#REF!</f>
        <v>#REF!</v>
      </c>
      <c r="O335" s="19" t="e">
        <f>L335*#REF!</f>
        <v>#REF!</v>
      </c>
      <c r="P335" s="30"/>
      <c r="Q335" s="35" t="e">
        <f>P335*#REF!</f>
        <v>#REF!</v>
      </c>
      <c r="R335" s="26"/>
      <c r="S335" s="34" t="e">
        <f>R335*#REF!</f>
        <v>#REF!</v>
      </c>
      <c r="T335" s="26"/>
      <c r="U335" s="19" t="e">
        <f>T335*#REF!</f>
        <v>#REF!</v>
      </c>
      <c r="V335" s="23"/>
      <c r="W335" s="19" t="e">
        <f>V335*#REF!</f>
        <v>#REF!</v>
      </c>
    </row>
    <row r="336" spans="1:23" ht="19.5" customHeight="1">
      <c r="A336" s="24">
        <v>335</v>
      </c>
      <c r="B336" s="25">
        <v>522170</v>
      </c>
      <c r="C336" s="9">
        <f t="shared" si="18"/>
        <v>1979.0243</v>
      </c>
      <c r="D336" s="3">
        <v>80</v>
      </c>
      <c r="E336" s="11"/>
      <c r="F336" s="12">
        <f t="shared" si="19"/>
        <v>24.4</v>
      </c>
      <c r="G336" s="13">
        <v>14</v>
      </c>
      <c r="H336" s="29">
        <v>10.625</v>
      </c>
      <c r="I336" s="12">
        <f t="shared" si="20"/>
        <v>4.5356249999999996</v>
      </c>
      <c r="J336" s="16"/>
      <c r="K336" s="17"/>
      <c r="L336" s="17"/>
      <c r="M336" s="28"/>
      <c r="N336" s="19" t="e">
        <f>K336*#REF!</f>
        <v>#REF!</v>
      </c>
      <c r="O336" s="19" t="e">
        <f>L336*#REF!</f>
        <v>#REF!</v>
      </c>
      <c r="P336" s="30"/>
      <c r="Q336" s="35" t="e">
        <f>P336*#REF!</f>
        <v>#REF!</v>
      </c>
      <c r="R336" s="26"/>
      <c r="S336" s="34" t="e">
        <f>R336*#REF!</f>
        <v>#REF!</v>
      </c>
      <c r="T336" s="26"/>
      <c r="U336" s="19" t="e">
        <f>T336*#REF!</f>
        <v>#REF!</v>
      </c>
      <c r="V336" s="23"/>
      <c r="W336" s="19" t="e">
        <f>V336*#REF!</f>
        <v>#REF!</v>
      </c>
    </row>
    <row r="337" spans="1:23" ht="19.5" customHeight="1">
      <c r="A337" s="24">
        <v>336</v>
      </c>
      <c r="B337" s="25">
        <v>524078</v>
      </c>
      <c r="C337" s="9">
        <f t="shared" si="18"/>
        <v>1986.2556199999999</v>
      </c>
      <c r="D337" s="3">
        <v>61</v>
      </c>
      <c r="E337" s="11">
        <v>6.5</v>
      </c>
      <c r="F337" s="12">
        <f t="shared" si="19"/>
        <v>18.767500000000002</v>
      </c>
      <c r="G337" s="13">
        <v>24</v>
      </c>
      <c r="H337" s="29">
        <v>6.625</v>
      </c>
      <c r="I337" s="12">
        <f t="shared" si="20"/>
        <v>7.4856250000000006</v>
      </c>
      <c r="J337" s="16"/>
      <c r="K337" s="17"/>
      <c r="L337" s="17"/>
      <c r="M337" s="28"/>
      <c r="N337" s="19" t="e">
        <f>K337*#REF!</f>
        <v>#REF!</v>
      </c>
      <c r="O337" s="19" t="e">
        <f>L337*#REF!</f>
        <v>#REF!</v>
      </c>
      <c r="P337" s="30"/>
      <c r="Q337" s="35" t="e">
        <f>P337*#REF!</f>
        <v>#REF!</v>
      </c>
      <c r="R337" s="26"/>
      <c r="S337" s="34" t="e">
        <f>R337*#REF!</f>
        <v>#REF!</v>
      </c>
      <c r="T337" s="26"/>
      <c r="U337" s="19" t="e">
        <f>T337*#REF!</f>
        <v>#REF!</v>
      </c>
      <c r="V337" s="23"/>
      <c r="W337" s="19" t="e">
        <f>V337*#REF!</f>
        <v>#REF!</v>
      </c>
    </row>
    <row r="338" spans="1:23" ht="19.5" customHeight="1">
      <c r="A338" s="24">
        <v>337</v>
      </c>
      <c r="B338" s="25">
        <v>534057</v>
      </c>
      <c r="C338" s="9">
        <f t="shared" si="18"/>
        <v>2024.0760299999999</v>
      </c>
      <c r="D338" s="3">
        <v>52</v>
      </c>
      <c r="E338" s="11">
        <v>3.75</v>
      </c>
      <c r="F338" s="12">
        <f t="shared" si="19"/>
        <v>15.953749999999999</v>
      </c>
      <c r="G338" s="13">
        <v>34</v>
      </c>
      <c r="H338" s="29">
        <v>2.625</v>
      </c>
      <c r="I338" s="12">
        <f t="shared" si="20"/>
        <v>10.435625</v>
      </c>
      <c r="J338" s="16"/>
      <c r="K338" s="17"/>
      <c r="L338" s="17"/>
      <c r="M338" s="28"/>
      <c r="N338" s="19" t="e">
        <f>K338*#REF!</f>
        <v>#REF!</v>
      </c>
      <c r="O338" s="19" t="e">
        <f>L338*#REF!</f>
        <v>#REF!</v>
      </c>
      <c r="P338" s="30"/>
      <c r="Q338" s="35" t="e">
        <f>P338*#REF!</f>
        <v>#REF!</v>
      </c>
      <c r="R338" s="26"/>
      <c r="S338" s="34" t="e">
        <f>R338*#REF!</f>
        <v>#REF!</v>
      </c>
      <c r="T338" s="26"/>
      <c r="U338" s="19" t="e">
        <f>T338*#REF!</f>
        <v>#REF!</v>
      </c>
      <c r="V338" s="23"/>
      <c r="W338" s="19" t="e">
        <f>V338*#REF!</f>
        <v>#REF!</v>
      </c>
    </row>
    <row r="339" spans="1:23" ht="19.5" customHeight="1">
      <c r="A339" s="24">
        <v>338</v>
      </c>
      <c r="B339" s="25">
        <v>534334</v>
      </c>
      <c r="C339" s="9">
        <f t="shared" si="18"/>
        <v>2025.1258599999999</v>
      </c>
      <c r="D339" s="3">
        <v>30</v>
      </c>
      <c r="E339" s="11">
        <v>9.25</v>
      </c>
      <c r="F339" s="12">
        <f t="shared" si="19"/>
        <v>9.3812499999999996</v>
      </c>
      <c r="G339" s="13">
        <v>97</v>
      </c>
      <c r="H339" s="29">
        <v>0.625</v>
      </c>
      <c r="I339" s="12">
        <f t="shared" si="20"/>
        <v>29.600625000000001</v>
      </c>
      <c r="J339" s="16"/>
      <c r="K339" s="17"/>
      <c r="L339" s="17"/>
      <c r="M339" s="28"/>
      <c r="N339" s="19" t="e">
        <f>K339*#REF!</f>
        <v>#REF!</v>
      </c>
      <c r="O339" s="19" t="e">
        <f>L339*#REF!</f>
        <v>#REF!</v>
      </c>
      <c r="P339" s="30"/>
      <c r="Q339" s="35" t="e">
        <f>P339*#REF!</f>
        <v>#REF!</v>
      </c>
      <c r="R339" s="26"/>
      <c r="S339" s="34" t="e">
        <f>R339*#REF!</f>
        <v>#REF!</v>
      </c>
      <c r="T339" s="26"/>
      <c r="U339" s="19" t="e">
        <f>T339*#REF!</f>
        <v>#REF!</v>
      </c>
      <c r="V339" s="23"/>
      <c r="W339" s="19" t="e">
        <f>V339*#REF!</f>
        <v>#REF!</v>
      </c>
    </row>
    <row r="340" spans="1:23" ht="19.5" customHeight="1">
      <c r="A340" s="24">
        <v>339</v>
      </c>
      <c r="B340" s="25">
        <v>536783</v>
      </c>
      <c r="C340" s="9">
        <f t="shared" si="18"/>
        <v>2034.4075700000001</v>
      </c>
      <c r="D340" s="3">
        <v>46</v>
      </c>
      <c r="E340" s="11">
        <v>1.875</v>
      </c>
      <c r="F340" s="12">
        <f t="shared" si="19"/>
        <v>14.076874999999999</v>
      </c>
      <c r="G340" s="13">
        <v>43</v>
      </c>
      <c r="H340" s="29">
        <v>10.625</v>
      </c>
      <c r="I340" s="12">
        <f t="shared" si="20"/>
        <v>13.380625</v>
      </c>
      <c r="J340" s="16"/>
      <c r="K340" s="17"/>
      <c r="L340" s="17"/>
      <c r="M340" s="28"/>
      <c r="N340" s="19" t="e">
        <f>K340*#REF!</f>
        <v>#REF!</v>
      </c>
      <c r="O340" s="19" t="e">
        <f>L340*#REF!</f>
        <v>#REF!</v>
      </c>
      <c r="P340" s="30"/>
      <c r="Q340" s="35" t="e">
        <f>P340*#REF!</f>
        <v>#REF!</v>
      </c>
      <c r="R340" s="26"/>
      <c r="S340" s="34" t="e">
        <f>R340*#REF!</f>
        <v>#REF!</v>
      </c>
      <c r="T340" s="26"/>
      <c r="U340" s="19" t="e">
        <f>T340*#REF!</f>
        <v>#REF!</v>
      </c>
      <c r="V340" s="23"/>
      <c r="W340" s="19" t="e">
        <f>V340*#REF!</f>
        <v>#REF!</v>
      </c>
    </row>
    <row r="341" spans="1:23" ht="19.5" customHeight="1">
      <c r="A341" s="24">
        <v>340</v>
      </c>
      <c r="B341" s="25">
        <v>537132</v>
      </c>
      <c r="C341" s="9">
        <f t="shared" si="18"/>
        <v>2035.73028</v>
      </c>
      <c r="D341" s="3">
        <v>36</v>
      </c>
      <c r="E341" s="11">
        <v>11.125</v>
      </c>
      <c r="F341" s="12">
        <f t="shared" si="19"/>
        <v>11.258125</v>
      </c>
      <c r="G341" s="13">
        <v>68</v>
      </c>
      <c r="H341" s="29">
        <v>0.625</v>
      </c>
      <c r="I341" s="12">
        <f t="shared" si="20"/>
        <v>20.755624999999998</v>
      </c>
      <c r="J341" s="16"/>
      <c r="K341" s="17"/>
      <c r="L341" s="17"/>
      <c r="M341" s="28"/>
      <c r="N341" s="19" t="e">
        <f>K341*#REF!</f>
        <v>#REF!</v>
      </c>
      <c r="O341" s="19" t="e">
        <f>L341*#REF!</f>
        <v>#REF!</v>
      </c>
      <c r="P341" s="30"/>
      <c r="Q341" s="35" t="e">
        <f>P341*#REF!</f>
        <v>#REF!</v>
      </c>
      <c r="R341" s="26"/>
      <c r="S341" s="34" t="e">
        <f>R341*#REF!</f>
        <v>#REF!</v>
      </c>
      <c r="T341" s="26"/>
      <c r="U341" s="19" t="e">
        <f>T341*#REF!</f>
        <v>#REF!</v>
      </c>
      <c r="V341" s="23"/>
      <c r="W341" s="19" t="e">
        <f>V341*#REF!</f>
        <v>#REF!</v>
      </c>
    </row>
    <row r="342" spans="1:23" ht="19.5" customHeight="1">
      <c r="A342" s="24">
        <v>341</v>
      </c>
      <c r="B342" s="25">
        <v>539504</v>
      </c>
      <c r="C342" s="9">
        <f t="shared" si="18"/>
        <v>2044.7201600000001</v>
      </c>
      <c r="D342" s="3">
        <v>40</v>
      </c>
      <c r="E342" s="11"/>
      <c r="F342" s="12">
        <f t="shared" si="19"/>
        <v>12.2</v>
      </c>
      <c r="G342" s="13">
        <v>58</v>
      </c>
      <c r="H342" s="29">
        <v>4.625</v>
      </c>
      <c r="I342" s="12">
        <f t="shared" si="20"/>
        <v>17.805625000000003</v>
      </c>
      <c r="J342" s="16"/>
      <c r="K342" s="17"/>
      <c r="L342" s="17"/>
      <c r="M342" s="28"/>
      <c r="N342" s="19" t="e">
        <f>K342*#REF!</f>
        <v>#REF!</v>
      </c>
      <c r="O342" s="19" t="e">
        <f>L342*#REF!</f>
        <v>#REF!</v>
      </c>
      <c r="P342" s="30"/>
      <c r="Q342" s="35" t="e">
        <f>P342*#REF!</f>
        <v>#REF!</v>
      </c>
      <c r="R342" s="26"/>
      <c r="S342" s="34" t="e">
        <f>R342*#REF!</f>
        <v>#REF!</v>
      </c>
      <c r="T342" s="26"/>
      <c r="U342" s="19" t="e">
        <f>T342*#REF!</f>
        <v>#REF!</v>
      </c>
      <c r="V342" s="23"/>
      <c r="W342" s="19" t="e">
        <f>V342*#REF!</f>
        <v>#REF!</v>
      </c>
    </row>
    <row r="343" spans="1:23" ht="19.5" customHeight="1">
      <c r="A343" s="24">
        <v>342</v>
      </c>
      <c r="B343" s="25">
        <v>540720</v>
      </c>
      <c r="C343" s="9">
        <f t="shared" si="18"/>
        <v>2049.3287999999998</v>
      </c>
      <c r="D343" s="3">
        <v>147</v>
      </c>
      <c r="E343" s="11">
        <v>8.375</v>
      </c>
      <c r="F343" s="12">
        <f t="shared" si="19"/>
        <v>45.044375000000002</v>
      </c>
      <c r="G343" s="13">
        <v>5</v>
      </c>
      <c r="H343" s="29">
        <v>2.625</v>
      </c>
      <c r="I343" s="12">
        <f t="shared" si="20"/>
        <v>1.590625</v>
      </c>
      <c r="J343" s="16"/>
      <c r="K343" s="17"/>
      <c r="L343" s="17"/>
      <c r="M343" s="28"/>
      <c r="N343" s="19" t="e">
        <f>K343*#REF!</f>
        <v>#REF!</v>
      </c>
      <c r="O343" s="19" t="e">
        <f>L343*#REF!</f>
        <v>#REF!</v>
      </c>
      <c r="P343" s="30"/>
      <c r="Q343" s="35" t="e">
        <f>P343*#REF!</f>
        <v>#REF!</v>
      </c>
      <c r="R343" s="26"/>
      <c r="S343" s="34" t="e">
        <f>R343*#REF!</f>
        <v>#REF!</v>
      </c>
      <c r="T343" s="26"/>
      <c r="U343" s="19" t="e">
        <f>T343*#REF!</f>
        <v>#REF!</v>
      </c>
      <c r="V343" s="23"/>
      <c r="W343" s="19" t="e">
        <f>V343*#REF!</f>
        <v>#REF!</v>
      </c>
    </row>
    <row r="344" spans="1:23" ht="19.5" customHeight="1">
      <c r="A344" s="24">
        <v>343</v>
      </c>
      <c r="B344" s="25">
        <v>541907</v>
      </c>
      <c r="C344" s="9">
        <f t="shared" si="18"/>
        <v>2053.82753</v>
      </c>
      <c r="D344" s="3">
        <v>27</v>
      </c>
      <c r="E344" s="11">
        <v>8.375</v>
      </c>
      <c r="F344" s="12">
        <f t="shared" si="19"/>
        <v>8.4443749999999991</v>
      </c>
      <c r="G344" s="13">
        <v>121</v>
      </c>
      <c r="H344" s="14">
        <v>2.625</v>
      </c>
      <c r="I344" s="12">
        <f t="shared" si="20"/>
        <v>36.970624999999998</v>
      </c>
      <c r="J344" s="16"/>
      <c r="K344" s="17"/>
      <c r="L344" s="17"/>
      <c r="M344" s="28"/>
      <c r="N344" s="19" t="e">
        <f>K344*#REF!</f>
        <v>#REF!</v>
      </c>
      <c r="O344" s="19" t="e">
        <f>L344*#REF!</f>
        <v>#REF!</v>
      </c>
      <c r="P344" s="30"/>
      <c r="Q344" s="35" t="e">
        <f>P344*#REF!</f>
        <v>#REF!</v>
      </c>
      <c r="R344" s="26"/>
      <c r="S344" s="34" t="e">
        <f>R344*#REF!</f>
        <v>#REF!</v>
      </c>
      <c r="T344" s="26"/>
      <c r="U344" s="19" t="e">
        <f>T344*#REF!</f>
        <v>#REF!</v>
      </c>
      <c r="V344" s="23"/>
      <c r="W344" s="19" t="e">
        <f>V344*#REF!</f>
        <v>#REF!</v>
      </c>
    </row>
    <row r="345" spans="1:23" ht="19.5" customHeight="1">
      <c r="A345" s="24">
        <v>344</v>
      </c>
      <c r="B345" s="25">
        <v>541907</v>
      </c>
      <c r="C345" s="9">
        <f t="shared" si="18"/>
        <v>2053.82753</v>
      </c>
      <c r="D345" s="3">
        <v>49</v>
      </c>
      <c r="E345" s="11">
        <v>2.75</v>
      </c>
      <c r="F345" s="12">
        <f t="shared" si="19"/>
        <v>15.01375</v>
      </c>
      <c r="G345" s="13">
        <v>39</v>
      </c>
      <c r="H345" s="29">
        <v>0.625</v>
      </c>
      <c r="I345" s="12">
        <f t="shared" si="20"/>
        <v>11.910625</v>
      </c>
      <c r="J345" s="16"/>
      <c r="K345" s="17"/>
      <c r="L345" s="17">
        <f>20152*1.7</f>
        <v>34258.400000000001</v>
      </c>
      <c r="M345" s="28"/>
      <c r="N345" s="19" t="e">
        <f>K345*#REF!</f>
        <v>#REF!</v>
      </c>
      <c r="O345" s="19" t="e">
        <f>L345*#REF!</f>
        <v>#REF!</v>
      </c>
      <c r="P345" s="20">
        <f>118947*1.7</f>
        <v>202209.9</v>
      </c>
      <c r="Q345" s="21" t="e">
        <f>P345*#REF!</f>
        <v>#REF!</v>
      </c>
      <c r="R345" s="26"/>
      <c r="S345" s="34" t="e">
        <f>R345*#REF!</f>
        <v>#REF!</v>
      </c>
      <c r="T345" s="58">
        <f>118947*1.7</f>
        <v>202209.9</v>
      </c>
      <c r="U345" s="37" t="e">
        <f>T345*#REF!</f>
        <v>#REF!</v>
      </c>
      <c r="V345" s="23"/>
      <c r="W345" s="19" t="e">
        <f>V345*#REF!</f>
        <v>#REF!</v>
      </c>
    </row>
    <row r="346" spans="1:23" ht="19.5" customHeight="1">
      <c r="A346" s="24">
        <v>345</v>
      </c>
      <c r="B346" s="25">
        <v>548942</v>
      </c>
      <c r="C346" s="9">
        <f t="shared" si="18"/>
        <v>2080.4901799999998</v>
      </c>
      <c r="D346" s="3">
        <v>101</v>
      </c>
      <c r="E346" s="11">
        <v>6.5</v>
      </c>
      <c r="F346" s="12">
        <f t="shared" si="19"/>
        <v>30.967500000000001</v>
      </c>
      <c r="G346" s="13">
        <v>10</v>
      </c>
      <c r="H346" s="14">
        <v>0.625</v>
      </c>
      <c r="I346" s="12">
        <f t="shared" si="20"/>
        <v>3.0656249999999998</v>
      </c>
      <c r="J346" s="16"/>
      <c r="K346" s="17"/>
      <c r="L346" s="17"/>
      <c r="M346" s="28"/>
      <c r="N346" s="19" t="e">
        <f>K346*#REF!</f>
        <v>#REF!</v>
      </c>
      <c r="O346" s="19" t="e">
        <f>L346*#REF!</f>
        <v>#REF!</v>
      </c>
      <c r="P346" s="30"/>
      <c r="Q346" s="35" t="e">
        <f>P346*#REF!</f>
        <v>#REF!</v>
      </c>
      <c r="R346" s="26"/>
      <c r="S346" s="34" t="e">
        <f>R346*#REF!</f>
        <v>#REF!</v>
      </c>
      <c r="T346" s="13"/>
      <c r="U346" s="37" t="e">
        <f>T346*#REF!</f>
        <v>#REF!</v>
      </c>
      <c r="V346" s="23"/>
      <c r="W346" s="19" t="e">
        <f>V346*#REF!</f>
        <v>#REF!</v>
      </c>
    </row>
    <row r="347" spans="1:23" ht="19.5" customHeight="1">
      <c r="A347" s="24">
        <v>346</v>
      </c>
      <c r="B347" s="25">
        <v>548942</v>
      </c>
      <c r="C347" s="9">
        <f t="shared" si="18"/>
        <v>2080.4901799999998</v>
      </c>
      <c r="D347" s="3">
        <v>33</v>
      </c>
      <c r="E347" s="11">
        <v>10.125</v>
      </c>
      <c r="F347" s="12">
        <f t="shared" si="19"/>
        <v>10.318125</v>
      </c>
      <c r="G347" s="13">
        <v>82</v>
      </c>
      <c r="H347" s="14">
        <v>6.625</v>
      </c>
      <c r="I347" s="12">
        <f t="shared" si="20"/>
        <v>25.175624999999997</v>
      </c>
      <c r="J347" s="16"/>
      <c r="K347" s="17"/>
      <c r="L347" s="17"/>
      <c r="M347" s="28"/>
      <c r="N347" s="19" t="e">
        <f>K347*#REF!</f>
        <v>#REF!</v>
      </c>
      <c r="O347" s="19" t="e">
        <f>L347*#REF!</f>
        <v>#REF!</v>
      </c>
      <c r="P347" s="30"/>
      <c r="Q347" s="35" t="e">
        <f>P347*#REF!</f>
        <v>#REF!</v>
      </c>
      <c r="R347" s="26"/>
      <c r="S347" s="34" t="e">
        <f>R347*#REF!</f>
        <v>#REF!</v>
      </c>
      <c r="T347" s="26"/>
      <c r="U347" s="19" t="e">
        <f>T347*#REF!</f>
        <v>#REF!</v>
      </c>
      <c r="V347" s="23"/>
      <c r="W347" s="19" t="e">
        <f>V347*#REF!</f>
        <v>#REF!</v>
      </c>
    </row>
    <row r="348" spans="1:23" ht="19.5" customHeight="1">
      <c r="A348" s="24">
        <v>347</v>
      </c>
      <c r="B348" s="25">
        <v>550857</v>
      </c>
      <c r="C348" s="9">
        <f t="shared" si="18"/>
        <v>2087.7480300000002</v>
      </c>
      <c r="D348" s="3">
        <v>70</v>
      </c>
      <c r="E348" s="11">
        <v>9.25</v>
      </c>
      <c r="F348" s="12">
        <f t="shared" si="19"/>
        <v>21.581249999999997</v>
      </c>
      <c r="G348" s="13">
        <v>19</v>
      </c>
      <c r="H348" s="14">
        <v>8.625</v>
      </c>
      <c r="I348" s="12">
        <f t="shared" si="20"/>
        <v>6.0106250000000001</v>
      </c>
      <c r="J348" s="16"/>
      <c r="K348" s="17"/>
      <c r="L348" s="17"/>
      <c r="M348" s="28"/>
      <c r="N348" s="19" t="e">
        <f>K348*#REF!</f>
        <v>#REF!</v>
      </c>
      <c r="O348" s="19" t="e">
        <f>L348*#REF!</f>
        <v>#REF!</v>
      </c>
      <c r="P348" s="30"/>
      <c r="Q348" s="35" t="e">
        <f>P348*#REF!</f>
        <v>#REF!</v>
      </c>
      <c r="R348" s="26"/>
      <c r="S348" s="34" t="e">
        <f>R348*#REF!</f>
        <v>#REF!</v>
      </c>
      <c r="T348" s="26"/>
      <c r="U348" s="19" t="e">
        <f>T348*#REF!</f>
        <v>#REF!</v>
      </c>
      <c r="V348" s="23"/>
      <c r="W348" s="19" t="e">
        <f>V348*#REF!</f>
        <v>#REF!</v>
      </c>
    </row>
    <row r="349" spans="1:23" ht="19.5" customHeight="1">
      <c r="A349" s="24">
        <v>348</v>
      </c>
      <c r="B349" s="25">
        <v>561222</v>
      </c>
      <c r="C349" s="9">
        <f t="shared" si="18"/>
        <v>2127.0313799999999</v>
      </c>
      <c r="D349" s="3">
        <v>30</v>
      </c>
      <c r="E349" s="11">
        <v>9.25</v>
      </c>
      <c r="F349" s="12">
        <f t="shared" si="19"/>
        <v>9.3812499999999996</v>
      </c>
      <c r="G349" s="13">
        <v>101</v>
      </c>
      <c r="H349" s="29">
        <v>10.625</v>
      </c>
      <c r="I349" s="12">
        <f t="shared" si="20"/>
        <v>31.070625</v>
      </c>
      <c r="J349" s="16"/>
      <c r="K349" s="17"/>
      <c r="L349" s="17"/>
      <c r="M349" s="28"/>
      <c r="N349" s="19" t="e">
        <f>K349*#REF!</f>
        <v>#REF!</v>
      </c>
      <c r="O349" s="19" t="e">
        <f>L349*#REF!</f>
        <v>#REF!</v>
      </c>
      <c r="P349" s="30"/>
      <c r="Q349" s="35" t="e">
        <f>P349*#REF!</f>
        <v>#REF!</v>
      </c>
      <c r="R349" s="26"/>
      <c r="S349" s="34" t="e">
        <f>R349*#REF!</f>
        <v>#REF!</v>
      </c>
      <c r="T349" s="26"/>
      <c r="U349" s="19" t="e">
        <f>T349*#REF!</f>
        <v>#REF!</v>
      </c>
      <c r="V349" s="23"/>
      <c r="W349" s="19" t="e">
        <f>V349*#REF!</f>
        <v>#REF!</v>
      </c>
    </row>
    <row r="350" spans="1:23" ht="19.5" customHeight="1">
      <c r="A350" s="24">
        <v>349</v>
      </c>
      <c r="B350" s="25">
        <v>563109</v>
      </c>
      <c r="C350" s="9">
        <f t="shared" si="18"/>
        <v>2134.1831099999999</v>
      </c>
      <c r="D350" s="3">
        <v>83</v>
      </c>
      <c r="E350" s="11">
        <v>1</v>
      </c>
      <c r="F350" s="12">
        <f t="shared" si="19"/>
        <v>25.339999999999996</v>
      </c>
      <c r="G350" s="13">
        <v>14</v>
      </c>
      <c r="H350" s="29">
        <v>10.625</v>
      </c>
      <c r="I350" s="12">
        <f t="shared" si="20"/>
        <v>4.5356249999999996</v>
      </c>
      <c r="J350" s="16"/>
      <c r="K350" s="17"/>
      <c r="L350" s="17"/>
      <c r="M350" s="28"/>
      <c r="N350" s="19" t="e">
        <f>K350*#REF!</f>
        <v>#REF!</v>
      </c>
      <c r="O350" s="19" t="e">
        <f>L350*#REF!</f>
        <v>#REF!</v>
      </c>
      <c r="P350" s="30"/>
      <c r="Q350" s="35" t="e">
        <f>P350*#REF!</f>
        <v>#REF!</v>
      </c>
      <c r="R350" s="26"/>
      <c r="S350" s="34" t="e">
        <f>R350*#REF!</f>
        <v>#REF!</v>
      </c>
      <c r="T350" s="26"/>
      <c r="U350" s="19" t="e">
        <f>T350*#REF!</f>
        <v>#REF!</v>
      </c>
      <c r="V350" s="23"/>
      <c r="W350" s="19" t="e">
        <f>V350*#REF!</f>
        <v>#REF!</v>
      </c>
    </row>
    <row r="351" spans="1:23" ht="19.5" customHeight="1">
      <c r="A351" s="24">
        <v>350</v>
      </c>
      <c r="B351" s="25">
        <v>563485</v>
      </c>
      <c r="C351" s="9">
        <f t="shared" si="18"/>
        <v>2135.60815</v>
      </c>
      <c r="D351" s="3">
        <v>27</v>
      </c>
      <c r="E351" s="11">
        <v>8.375</v>
      </c>
      <c r="F351" s="12">
        <f t="shared" si="19"/>
        <v>8.4443749999999991</v>
      </c>
      <c r="G351" s="13">
        <v>126</v>
      </c>
      <c r="H351" s="29">
        <v>0.625</v>
      </c>
      <c r="I351" s="12">
        <f t="shared" si="20"/>
        <v>38.445625</v>
      </c>
      <c r="J351" s="16"/>
      <c r="K351" s="17"/>
      <c r="L351" s="17"/>
      <c r="M351" s="28"/>
      <c r="N351" s="19" t="e">
        <f>K351*#REF!</f>
        <v>#REF!</v>
      </c>
      <c r="O351" s="19" t="e">
        <f>L351*#REF!</f>
        <v>#REF!</v>
      </c>
      <c r="P351" s="30"/>
      <c r="Q351" s="35" t="e">
        <f>P351*#REF!</f>
        <v>#REF!</v>
      </c>
      <c r="R351" s="26"/>
      <c r="S351" s="34" t="e">
        <f>R351*#REF!</f>
        <v>#REF!</v>
      </c>
      <c r="T351" s="26"/>
      <c r="U351" s="19" t="e">
        <f>T351*#REF!</f>
        <v>#REF!</v>
      </c>
      <c r="V351" s="23"/>
      <c r="W351" s="19" t="e">
        <f>V351*#REF!</f>
        <v>#REF!</v>
      </c>
    </row>
    <row r="352" spans="1:23" ht="19.5" customHeight="1">
      <c r="A352" s="24">
        <v>351</v>
      </c>
      <c r="B352" s="25">
        <v>563485</v>
      </c>
      <c r="C352" s="9">
        <f t="shared" si="18"/>
        <v>2135.60815</v>
      </c>
      <c r="D352" s="3">
        <v>150</v>
      </c>
      <c r="E352" s="11">
        <v>9.25</v>
      </c>
      <c r="F352" s="12">
        <f t="shared" si="19"/>
        <v>45.981250000000003</v>
      </c>
      <c r="G352" s="13">
        <v>5</v>
      </c>
      <c r="H352" s="29">
        <v>2.625</v>
      </c>
      <c r="I352" s="12">
        <f t="shared" si="20"/>
        <v>1.590625</v>
      </c>
      <c r="J352" s="16"/>
      <c r="K352" s="17"/>
      <c r="L352" s="17"/>
      <c r="M352" s="28"/>
      <c r="N352" s="19" t="e">
        <f>K352*#REF!</f>
        <v>#REF!</v>
      </c>
      <c r="O352" s="19" t="e">
        <f>L352*#REF!</f>
        <v>#REF!</v>
      </c>
      <c r="P352" s="30"/>
      <c r="Q352" s="35" t="e">
        <f>P352*#REF!</f>
        <v>#REF!</v>
      </c>
      <c r="R352" s="26"/>
      <c r="S352" s="34" t="e">
        <f>R352*#REF!</f>
        <v>#REF!</v>
      </c>
      <c r="T352" s="26"/>
      <c r="U352" s="19" t="e">
        <f>T352*#REF!</f>
        <v>#REF!</v>
      </c>
      <c r="V352" s="23"/>
      <c r="W352" s="19" t="e">
        <f>V352*#REF!</f>
        <v>#REF!</v>
      </c>
    </row>
    <row r="353" spans="1:23" ht="19.5" customHeight="1">
      <c r="A353" s="24">
        <v>352</v>
      </c>
      <c r="B353" s="25">
        <v>570045</v>
      </c>
      <c r="C353" s="9">
        <f t="shared" si="18"/>
        <v>2160.47055</v>
      </c>
      <c r="D353" s="3">
        <v>58</v>
      </c>
      <c r="E353" s="11">
        <v>5.5</v>
      </c>
      <c r="F353" s="12">
        <f t="shared" si="19"/>
        <v>17.827500000000001</v>
      </c>
      <c r="G353" s="13">
        <v>29</v>
      </c>
      <c r="H353" s="14">
        <v>4.625</v>
      </c>
      <c r="I353" s="12">
        <f t="shared" si="20"/>
        <v>8.9606250000000003</v>
      </c>
      <c r="J353" s="16"/>
      <c r="K353" s="17"/>
      <c r="L353" s="17"/>
      <c r="M353" s="28"/>
      <c r="N353" s="19" t="e">
        <f>K353*#REF!</f>
        <v>#REF!</v>
      </c>
      <c r="O353" s="19" t="e">
        <f>L353*#REF!</f>
        <v>#REF!</v>
      </c>
      <c r="P353" s="30"/>
      <c r="Q353" s="35" t="e">
        <f>P353*#REF!</f>
        <v>#REF!</v>
      </c>
      <c r="R353" s="26"/>
      <c r="S353" s="34" t="e">
        <f>R353*#REF!</f>
        <v>#REF!</v>
      </c>
      <c r="T353" s="26"/>
      <c r="U353" s="19" t="e">
        <f>T353*#REF!</f>
        <v>#REF!</v>
      </c>
      <c r="V353" s="23"/>
      <c r="W353" s="19" t="e">
        <f>V353*#REF!</f>
        <v>#REF!</v>
      </c>
    </row>
    <row r="354" spans="1:23" ht="19.5" customHeight="1">
      <c r="A354" s="24">
        <v>353</v>
      </c>
      <c r="B354" s="25">
        <v>572997</v>
      </c>
      <c r="C354" s="9">
        <f t="shared" si="18"/>
        <v>2171.6586299999999</v>
      </c>
      <c r="D354" s="3">
        <v>43</v>
      </c>
      <c r="E354" s="11">
        <v>0.875</v>
      </c>
      <c r="F354" s="12">
        <f t="shared" si="19"/>
        <v>13.136875</v>
      </c>
      <c r="G354" s="13">
        <v>53</v>
      </c>
      <c r="H354" s="29">
        <v>6.625</v>
      </c>
      <c r="I354" s="12">
        <f t="shared" si="20"/>
        <v>16.330624999999998</v>
      </c>
      <c r="J354" s="16"/>
      <c r="K354" s="17"/>
      <c r="L354" s="17"/>
      <c r="M354" s="28"/>
      <c r="N354" s="19" t="e">
        <f>K354*#REF!</f>
        <v>#REF!</v>
      </c>
      <c r="O354" s="19" t="e">
        <f>L354*#REF!</f>
        <v>#REF!</v>
      </c>
      <c r="P354" s="30"/>
      <c r="Q354" s="35" t="e">
        <f>P354*#REF!</f>
        <v>#REF!</v>
      </c>
      <c r="R354" s="26"/>
      <c r="S354" s="34" t="e">
        <f>R354*#REF!</f>
        <v>#REF!</v>
      </c>
      <c r="T354" s="26"/>
      <c r="U354" s="19" t="e">
        <f>T354*#REF!</f>
        <v>#REF!</v>
      </c>
      <c r="V354" s="23"/>
      <c r="W354" s="19" t="e">
        <f>V354*#REF!</f>
        <v>#REF!</v>
      </c>
    </row>
    <row r="355" spans="1:23" ht="19.5" customHeight="1">
      <c r="A355" s="24">
        <v>354</v>
      </c>
      <c r="B355" s="25">
        <v>575850</v>
      </c>
      <c r="C355" s="9">
        <f t="shared" si="18"/>
        <v>2182.4715000000001</v>
      </c>
      <c r="D355" s="3">
        <v>36</v>
      </c>
      <c r="E355" s="11">
        <v>11.125</v>
      </c>
      <c r="F355" s="12">
        <f t="shared" si="19"/>
        <v>11.258125</v>
      </c>
      <c r="G355" s="13">
        <v>72</v>
      </c>
      <c r="H355" s="29">
        <v>10.625</v>
      </c>
      <c r="I355" s="12">
        <f t="shared" si="20"/>
        <v>22.225625000000001</v>
      </c>
      <c r="J355" s="16"/>
      <c r="K355" s="17"/>
      <c r="L355" s="17"/>
      <c r="M355" s="28"/>
      <c r="N355" s="19" t="e">
        <f>K355*#REF!</f>
        <v>#REF!</v>
      </c>
      <c r="O355" s="19" t="e">
        <f>L355*#REF!</f>
        <v>#REF!</v>
      </c>
      <c r="P355" s="30"/>
      <c r="Q355" s="35" t="e">
        <f>P355*#REF!</f>
        <v>#REF!</v>
      </c>
      <c r="R355" s="26"/>
      <c r="S355" s="34" t="e">
        <f>R355*#REF!</f>
        <v>#REF!</v>
      </c>
      <c r="T355" s="26"/>
      <c r="U355" s="19" t="e">
        <f>T355*#REF!</f>
        <v>#REF!</v>
      </c>
      <c r="V355" s="23"/>
      <c r="W355" s="19" t="e">
        <f>V355*#REF!</f>
        <v>#REF!</v>
      </c>
    </row>
    <row r="356" spans="1:23" ht="19.5" customHeight="1">
      <c r="A356" s="24">
        <v>355</v>
      </c>
      <c r="B356" s="25">
        <v>581476</v>
      </c>
      <c r="C356" s="9">
        <f t="shared" si="18"/>
        <v>2203.7940399999998</v>
      </c>
      <c r="D356" s="3">
        <v>64</v>
      </c>
      <c r="E356" s="11">
        <v>7.375</v>
      </c>
      <c r="F356" s="12">
        <f t="shared" si="19"/>
        <v>19.704374999999999</v>
      </c>
      <c r="G356" s="13">
        <v>24</v>
      </c>
      <c r="H356" s="14">
        <v>6.625</v>
      </c>
      <c r="I356" s="12">
        <f t="shared" si="20"/>
        <v>7.4856250000000006</v>
      </c>
      <c r="J356" s="16"/>
      <c r="K356" s="17"/>
      <c r="L356" s="17"/>
      <c r="M356" s="28"/>
      <c r="N356" s="19" t="e">
        <f>K356*#REF!</f>
        <v>#REF!</v>
      </c>
      <c r="O356" s="19" t="e">
        <f>L356*#REF!</f>
        <v>#REF!</v>
      </c>
      <c r="P356" s="30"/>
      <c r="Q356" s="35" t="e">
        <f>P356*#REF!</f>
        <v>#REF!</v>
      </c>
      <c r="R356" s="26"/>
      <c r="S356" s="34" t="e">
        <f>R356*#REF!</f>
        <v>#REF!</v>
      </c>
      <c r="T356" s="26"/>
      <c r="U356" s="19" t="e">
        <f>T356*#REF!</f>
        <v>#REF!</v>
      </c>
      <c r="V356" s="23"/>
      <c r="W356" s="19" t="e">
        <f>V356*#REF!</f>
        <v>#REF!</v>
      </c>
    </row>
    <row r="357" spans="1:23" ht="19.5" customHeight="1">
      <c r="A357" s="24">
        <v>356</v>
      </c>
      <c r="B357" s="25">
        <v>581476</v>
      </c>
      <c r="C357" s="9">
        <f t="shared" si="18"/>
        <v>2203.7940399999998</v>
      </c>
      <c r="D357" s="3">
        <v>33</v>
      </c>
      <c r="E357" s="11">
        <v>10.125</v>
      </c>
      <c r="F357" s="12">
        <f t="shared" si="19"/>
        <v>10.318125</v>
      </c>
      <c r="G357" s="13">
        <v>87</v>
      </c>
      <c r="H357" s="29">
        <v>4.625</v>
      </c>
      <c r="I357" s="12">
        <f t="shared" si="20"/>
        <v>26.650625000000002</v>
      </c>
      <c r="J357" s="16"/>
      <c r="K357" s="17"/>
      <c r="L357" s="17"/>
      <c r="M357" s="28"/>
      <c r="N357" s="19" t="e">
        <f>K357*#REF!</f>
        <v>#REF!</v>
      </c>
      <c r="O357" s="19" t="e">
        <f>L357*#REF!</f>
        <v>#REF!</v>
      </c>
      <c r="P357" s="30"/>
      <c r="Q357" s="35" t="e">
        <f>P357*#REF!</f>
        <v>#REF!</v>
      </c>
      <c r="R357" s="26"/>
      <c r="S357" s="34" t="e">
        <f>R357*#REF!</f>
        <v>#REF!</v>
      </c>
      <c r="T357" s="26"/>
      <c r="U357" s="19" t="e">
        <f>T357*#REF!</f>
        <v>#REF!</v>
      </c>
      <c r="V357" s="23"/>
      <c r="W357" s="19" t="e">
        <f>V357*#REF!</f>
        <v>#REF!</v>
      </c>
    </row>
    <row r="358" spans="1:23" ht="19.5" customHeight="1">
      <c r="A358" s="24">
        <v>357</v>
      </c>
      <c r="B358" s="25">
        <v>582120</v>
      </c>
      <c r="C358" s="9">
        <f t="shared" si="18"/>
        <v>2206.2348000000002</v>
      </c>
      <c r="D358" s="3">
        <v>104</v>
      </c>
      <c r="E358" s="11">
        <v>7.375</v>
      </c>
      <c r="F358" s="12">
        <f t="shared" si="19"/>
        <v>31.904374999999998</v>
      </c>
      <c r="G358" s="13">
        <v>10</v>
      </c>
      <c r="H358" s="29">
        <v>0.625</v>
      </c>
      <c r="I358" s="12">
        <f t="shared" si="20"/>
        <v>3.0656249999999998</v>
      </c>
      <c r="J358" s="16"/>
      <c r="K358" s="17"/>
      <c r="L358" s="17"/>
      <c r="M358" s="28"/>
      <c r="N358" s="19" t="e">
        <f>K358*#REF!</f>
        <v>#REF!</v>
      </c>
      <c r="O358" s="19" t="e">
        <f>L358*#REF!</f>
        <v>#REF!</v>
      </c>
      <c r="P358" s="30"/>
      <c r="Q358" s="35" t="e">
        <f>P358*#REF!</f>
        <v>#REF!</v>
      </c>
      <c r="R358" s="26"/>
      <c r="S358" s="34" t="e">
        <f>R358*#REF!</f>
        <v>#REF!</v>
      </c>
      <c r="T358" s="26"/>
      <c r="U358" s="19" t="e">
        <f>T358*#REF!</f>
        <v>#REF!</v>
      </c>
      <c r="V358" s="23"/>
      <c r="W358" s="19" t="e">
        <f>V358*#REF!</f>
        <v>#REF!</v>
      </c>
    </row>
    <row r="359" spans="1:23" ht="19.5" customHeight="1">
      <c r="A359" s="24">
        <v>358</v>
      </c>
      <c r="B359" s="25">
        <v>584944</v>
      </c>
      <c r="C359" s="9">
        <f t="shared" si="18"/>
        <v>2216.9377599999998</v>
      </c>
      <c r="D359" s="3">
        <v>40</v>
      </c>
      <c r="E359" s="11"/>
      <c r="F359" s="12">
        <f t="shared" si="19"/>
        <v>12.2</v>
      </c>
      <c r="G359" s="13">
        <v>63</v>
      </c>
      <c r="H359" s="14">
        <v>2.625</v>
      </c>
      <c r="I359" s="12">
        <f t="shared" si="20"/>
        <v>19.280625000000001</v>
      </c>
      <c r="J359" s="16"/>
      <c r="K359" s="17"/>
      <c r="L359" s="17"/>
      <c r="M359" s="28"/>
      <c r="N359" s="19" t="e">
        <f>K359*#REF!</f>
        <v>#REF!</v>
      </c>
      <c r="O359" s="19" t="e">
        <f>L359*#REF!</f>
        <v>#REF!</v>
      </c>
      <c r="P359" s="30"/>
      <c r="Q359" s="35" t="e">
        <f>P359*#REF!</f>
        <v>#REF!</v>
      </c>
      <c r="R359" s="26"/>
      <c r="S359" s="34" t="e">
        <f>R359*#REF!</f>
        <v>#REF!</v>
      </c>
      <c r="T359" s="26"/>
      <c r="U359" s="19" t="e">
        <f>T359*#REF!</f>
        <v>#REF!</v>
      </c>
      <c r="V359" s="23"/>
      <c r="W359" s="19" t="e">
        <f>V359*#REF!</f>
        <v>#REF!</v>
      </c>
    </row>
    <row r="360" spans="1:23" ht="19.5" customHeight="1">
      <c r="A360" s="24">
        <v>359</v>
      </c>
      <c r="B360" s="25">
        <v>586719</v>
      </c>
      <c r="C360" s="9">
        <f t="shared" si="18"/>
        <v>2223.6650100000002</v>
      </c>
      <c r="D360" s="3">
        <v>153</v>
      </c>
      <c r="E360" s="11">
        <v>10.25</v>
      </c>
      <c r="F360" s="12">
        <f t="shared" si="19"/>
        <v>46.921250000000001</v>
      </c>
      <c r="G360" s="13">
        <v>5</v>
      </c>
      <c r="H360" s="29">
        <v>2.625</v>
      </c>
      <c r="I360" s="12">
        <f t="shared" si="20"/>
        <v>1.590625</v>
      </c>
      <c r="J360" s="16"/>
      <c r="K360" s="17"/>
      <c r="L360" s="17"/>
      <c r="M360" s="28"/>
      <c r="N360" s="19" t="e">
        <f>K360*#REF!</f>
        <v>#REF!</v>
      </c>
      <c r="O360" s="19" t="e">
        <f>L360*#REF!</f>
        <v>#REF!</v>
      </c>
      <c r="P360" s="30"/>
      <c r="Q360" s="35" t="e">
        <f>P360*#REF!</f>
        <v>#REF!</v>
      </c>
      <c r="R360" s="26"/>
      <c r="S360" s="34" t="e">
        <f>R360*#REF!</f>
        <v>#REF!</v>
      </c>
      <c r="T360" s="26"/>
      <c r="U360" s="19" t="e">
        <f>T360*#REF!</f>
        <v>#REF!</v>
      </c>
      <c r="V360" s="23"/>
      <c r="W360" s="19" t="e">
        <f>V360*#REF!</f>
        <v>#REF!</v>
      </c>
    </row>
    <row r="361" spans="1:23" ht="19.5" customHeight="1">
      <c r="A361" s="24">
        <v>360</v>
      </c>
      <c r="B361" s="25">
        <v>588110</v>
      </c>
      <c r="C361" s="9">
        <f t="shared" si="18"/>
        <v>2228.9369000000002</v>
      </c>
      <c r="D361" s="3">
        <v>30</v>
      </c>
      <c r="E361" s="11">
        <v>9.25</v>
      </c>
      <c r="F361" s="12">
        <f t="shared" si="19"/>
        <v>9.3812499999999996</v>
      </c>
      <c r="G361" s="13">
        <v>106</v>
      </c>
      <c r="H361" s="14">
        <v>8.625</v>
      </c>
      <c r="I361" s="12">
        <f t="shared" si="20"/>
        <v>32.545625000000001</v>
      </c>
      <c r="J361" s="16"/>
      <c r="K361" s="17"/>
      <c r="L361" s="17"/>
      <c r="M361" s="28"/>
      <c r="N361" s="19" t="e">
        <f>K361*#REF!</f>
        <v>#REF!</v>
      </c>
      <c r="O361" s="19" t="e">
        <f>L361*#REF!</f>
        <v>#REF!</v>
      </c>
      <c r="P361" s="30"/>
      <c r="Q361" s="35" t="e">
        <f>P361*#REF!</f>
        <v>#REF!</v>
      </c>
      <c r="R361" s="26"/>
      <c r="S361" s="34" t="e">
        <f>R361*#REF!</f>
        <v>#REF!</v>
      </c>
      <c r="T361" s="26"/>
      <c r="U361" s="19" t="e">
        <f>T361*#REF!</f>
        <v>#REF!</v>
      </c>
      <c r="V361" s="23"/>
      <c r="W361" s="19" t="e">
        <f>V361*#REF!</f>
        <v>#REF!</v>
      </c>
    </row>
    <row r="362" spans="1:23" ht="19.5" customHeight="1">
      <c r="A362" s="24">
        <v>63</v>
      </c>
      <c r="B362" s="25">
        <v>597280</v>
      </c>
      <c r="C362" s="9">
        <f t="shared" si="18"/>
        <v>2263.6911999999998</v>
      </c>
      <c r="D362" s="3">
        <v>46</v>
      </c>
      <c r="E362" s="11">
        <v>1.875</v>
      </c>
      <c r="F362" s="12">
        <f t="shared" si="19"/>
        <v>14.076874999999999</v>
      </c>
      <c r="G362" s="13">
        <v>48</v>
      </c>
      <c r="H362" s="29">
        <v>8.625</v>
      </c>
      <c r="I362" s="12">
        <f t="shared" si="20"/>
        <v>14.855625</v>
      </c>
      <c r="J362" s="16"/>
      <c r="K362" s="17"/>
      <c r="L362" s="17"/>
      <c r="M362" s="28"/>
      <c r="N362" s="19" t="e">
        <f>K362*#REF!</f>
        <v>#REF!</v>
      </c>
      <c r="O362" s="19" t="e">
        <f>L362*#REF!</f>
        <v>#REF!</v>
      </c>
      <c r="P362" s="30"/>
      <c r="Q362" s="35" t="e">
        <f>P362*#REF!</f>
        <v>#REF!</v>
      </c>
      <c r="R362" s="26"/>
      <c r="S362" s="34" t="e">
        <f>R362*#REF!</f>
        <v>#REF!</v>
      </c>
      <c r="T362" s="26"/>
      <c r="U362" s="19" t="e">
        <f>T362*#REF!</f>
        <v>#REF!</v>
      </c>
      <c r="V362" s="23"/>
      <c r="W362" s="19" t="e">
        <f>V362*#REF!</f>
        <v>#REF!</v>
      </c>
    </row>
    <row r="363" spans="1:23" ht="19.5" customHeight="1">
      <c r="A363" s="24">
        <v>361</v>
      </c>
      <c r="B363" s="25">
        <v>598735</v>
      </c>
      <c r="C363" s="9">
        <f t="shared" si="18"/>
        <v>2269.2056499999999</v>
      </c>
      <c r="D363" s="3">
        <v>55</v>
      </c>
      <c r="E363" s="11">
        <v>4.625</v>
      </c>
      <c r="F363" s="12">
        <f t="shared" si="19"/>
        <v>16.890625</v>
      </c>
      <c r="G363" s="13">
        <v>34</v>
      </c>
      <c r="H363" s="29">
        <v>2.625</v>
      </c>
      <c r="I363" s="12">
        <f t="shared" si="20"/>
        <v>10.435625</v>
      </c>
      <c r="J363" s="16"/>
      <c r="K363" s="17"/>
      <c r="L363" s="17"/>
      <c r="M363" s="28"/>
      <c r="N363" s="19" t="e">
        <f>K363*#REF!</f>
        <v>#REF!</v>
      </c>
      <c r="O363" s="19" t="e">
        <f>L363*#REF!</f>
        <v>#REF!</v>
      </c>
      <c r="P363" s="30"/>
      <c r="Q363" s="35" t="e">
        <f>P363*#REF!</f>
        <v>#REF!</v>
      </c>
      <c r="R363" s="26"/>
      <c r="S363" s="34" t="e">
        <f>R363*#REF!</f>
        <v>#REF!</v>
      </c>
      <c r="T363" s="26"/>
      <c r="U363" s="19" t="e">
        <f>T363*#REF!</f>
        <v>#REF!</v>
      </c>
      <c r="V363" s="23"/>
      <c r="W363" s="19" t="e">
        <f>V363*#REF!</f>
        <v>#REF!</v>
      </c>
    </row>
    <row r="364" spans="1:23" ht="19.5" customHeight="1">
      <c r="A364" s="24">
        <v>362</v>
      </c>
      <c r="B364" s="25">
        <v>599799</v>
      </c>
      <c r="C364" s="9">
        <f t="shared" si="18"/>
        <v>2273.23821</v>
      </c>
      <c r="D364" s="3">
        <v>73</v>
      </c>
      <c r="E364" s="11">
        <v>10.125</v>
      </c>
      <c r="F364" s="12">
        <f t="shared" si="19"/>
        <v>22.518125000000001</v>
      </c>
      <c r="G364" s="13">
        <v>19</v>
      </c>
      <c r="H364" s="29">
        <v>8.625</v>
      </c>
      <c r="I364" s="12">
        <f t="shared" si="20"/>
        <v>6.0106250000000001</v>
      </c>
      <c r="J364" s="16"/>
      <c r="K364" s="17"/>
      <c r="L364" s="17"/>
      <c r="M364" s="28"/>
      <c r="N364" s="19" t="e">
        <f>K364*#REF!</f>
        <v>#REF!</v>
      </c>
      <c r="O364" s="19" t="e">
        <f>L364*#REF!</f>
        <v>#REF!</v>
      </c>
      <c r="P364" s="30"/>
      <c r="Q364" s="35" t="e">
        <f>P364*#REF!</f>
        <v>#REF!</v>
      </c>
      <c r="R364" s="26"/>
      <c r="S364" s="34" t="e">
        <f>R364*#REF!</f>
        <v>#REF!</v>
      </c>
      <c r="T364" s="26"/>
      <c r="U364" s="19" t="e">
        <f>T364*#REF!</f>
        <v>#REF!</v>
      </c>
      <c r="V364" s="23"/>
      <c r="W364" s="19" t="e">
        <f>V364*#REF!</f>
        <v>#REF!</v>
      </c>
    </row>
    <row r="365" spans="1:23" ht="19.5" customHeight="1">
      <c r="A365" s="24">
        <v>363</v>
      </c>
      <c r="B365" s="25">
        <v>605594</v>
      </c>
      <c r="C365" s="9">
        <f t="shared" si="18"/>
        <v>2295.2012599999998</v>
      </c>
      <c r="D365" s="3">
        <v>86</v>
      </c>
      <c r="E365" s="11">
        <v>1.875</v>
      </c>
      <c r="F365" s="12">
        <f t="shared" si="19"/>
        <v>26.276875</v>
      </c>
      <c r="G365" s="13">
        <v>14</v>
      </c>
      <c r="H365" s="29">
        <v>10.625</v>
      </c>
      <c r="I365" s="12">
        <f t="shared" si="20"/>
        <v>4.5356249999999996</v>
      </c>
      <c r="J365" s="16"/>
      <c r="K365" s="17"/>
      <c r="L365" s="17"/>
      <c r="M365" s="28"/>
      <c r="N365" s="19" t="e">
        <f>K365*#REF!</f>
        <v>#REF!</v>
      </c>
      <c r="O365" s="19" t="e">
        <f>L365*#REF!</f>
        <v>#REF!</v>
      </c>
      <c r="P365" s="30"/>
      <c r="Q365" s="35" t="e">
        <f>P365*#REF!</f>
        <v>#REF!</v>
      </c>
      <c r="R365" s="26"/>
      <c r="S365" s="34" t="e">
        <f>R365*#REF!</f>
        <v>#REF!</v>
      </c>
      <c r="T365" s="26"/>
      <c r="U365" s="19" t="e">
        <f>T365*#REF!</f>
        <v>#REF!</v>
      </c>
      <c r="V365" s="23"/>
      <c r="W365" s="19" t="e">
        <f>V365*#REF!</f>
        <v>#REF!</v>
      </c>
    </row>
    <row r="366" spans="1:23" ht="19.5" customHeight="1">
      <c r="A366" s="24">
        <v>364</v>
      </c>
      <c r="B366" s="25">
        <v>610739</v>
      </c>
      <c r="C366" s="9">
        <f t="shared" si="18"/>
        <v>2314.7008099999998</v>
      </c>
      <c r="D366" s="3">
        <v>49</v>
      </c>
      <c r="E366" s="11">
        <v>2.75</v>
      </c>
      <c r="F366" s="12">
        <f t="shared" si="19"/>
        <v>15.01375</v>
      </c>
      <c r="G366" s="13">
        <v>43</v>
      </c>
      <c r="H366" s="29">
        <v>10.625</v>
      </c>
      <c r="I366" s="12">
        <f t="shared" si="20"/>
        <v>13.380625</v>
      </c>
      <c r="J366" s="16"/>
      <c r="K366" s="17"/>
      <c r="L366" s="17"/>
      <c r="M366" s="28"/>
      <c r="N366" s="19" t="e">
        <f>K366*#REF!</f>
        <v>#REF!</v>
      </c>
      <c r="O366" s="19" t="e">
        <f>L366*#REF!</f>
        <v>#REF!</v>
      </c>
      <c r="P366" s="30"/>
      <c r="Q366" s="35" t="e">
        <f>P366*#REF!</f>
        <v>#REF!</v>
      </c>
      <c r="R366" s="26"/>
      <c r="S366" s="34" t="e">
        <f>R366*#REF!</f>
        <v>#REF!</v>
      </c>
      <c r="T366" s="26"/>
      <c r="U366" s="19" t="e">
        <f>T366*#REF!</f>
        <v>#REF!</v>
      </c>
      <c r="V366" s="23"/>
      <c r="W366" s="19" t="e">
        <f>V366*#REF!</f>
        <v>#REF!</v>
      </c>
    </row>
    <row r="367" spans="1:23" ht="19.5" customHeight="1">
      <c r="A367" s="24">
        <v>365</v>
      </c>
      <c r="B367" s="25">
        <v>611762</v>
      </c>
      <c r="C367" s="9">
        <f t="shared" si="18"/>
        <v>2318.57798</v>
      </c>
      <c r="D367" s="3">
        <v>52</v>
      </c>
      <c r="E367" s="11">
        <v>3.75</v>
      </c>
      <c r="F367" s="12">
        <f t="shared" si="19"/>
        <v>15.953749999999999</v>
      </c>
      <c r="G367" s="13">
        <v>39</v>
      </c>
      <c r="H367" s="14">
        <v>0.625</v>
      </c>
      <c r="I367" s="12">
        <f t="shared" si="20"/>
        <v>11.910625</v>
      </c>
      <c r="J367" s="16"/>
      <c r="K367" s="17"/>
      <c r="L367" s="17"/>
      <c r="M367" s="28"/>
      <c r="N367" s="19" t="e">
        <f>K367*#REF!</f>
        <v>#REF!</v>
      </c>
      <c r="O367" s="19" t="e">
        <f>L367*#REF!</f>
        <v>#REF!</v>
      </c>
      <c r="P367" s="30"/>
      <c r="Q367" s="35" t="e">
        <f>P367*#REF!</f>
        <v>#REF!</v>
      </c>
      <c r="R367" s="26"/>
      <c r="S367" s="34" t="e">
        <f>R367*#REF!</f>
        <v>#REF!</v>
      </c>
      <c r="T367" s="26"/>
      <c r="U367" s="19" t="e">
        <f>T367*#REF!</f>
        <v>#REF!</v>
      </c>
      <c r="V367" s="23"/>
      <c r="W367" s="19" t="e">
        <f>V367*#REF!</f>
        <v>#REF!</v>
      </c>
    </row>
    <row r="368" spans="1:23" ht="19.5" customHeight="1">
      <c r="A368" s="24">
        <v>366</v>
      </c>
      <c r="B368" s="25">
        <v>614010</v>
      </c>
      <c r="C368" s="9">
        <f t="shared" si="18"/>
        <v>2327.0978999999998</v>
      </c>
      <c r="D368" s="3">
        <v>33</v>
      </c>
      <c r="E368" s="11">
        <v>10.125</v>
      </c>
      <c r="F368" s="12">
        <f t="shared" si="19"/>
        <v>10.318125</v>
      </c>
      <c r="G368" s="13">
        <v>92</v>
      </c>
      <c r="H368" s="29">
        <v>2.625</v>
      </c>
      <c r="I368" s="12">
        <f t="shared" si="20"/>
        <v>28.125624999999999</v>
      </c>
      <c r="J368" s="16"/>
      <c r="K368" s="17"/>
      <c r="L368" s="17"/>
      <c r="M368" s="28"/>
      <c r="N368" s="19" t="e">
        <f>K368*#REF!</f>
        <v>#REF!</v>
      </c>
      <c r="O368" s="19" t="e">
        <f>L368*#REF!</f>
        <v>#REF!</v>
      </c>
      <c r="P368" s="30"/>
      <c r="Q368" s="35" t="e">
        <f>P368*#REF!</f>
        <v>#REF!</v>
      </c>
      <c r="R368" s="26"/>
      <c r="S368" s="34" t="e">
        <f>R368*#REF!</f>
        <v>#REF!</v>
      </c>
      <c r="T368" s="26"/>
      <c r="U368" s="19" t="e">
        <f>T368*#REF!</f>
        <v>#REF!</v>
      </c>
      <c r="V368" s="23"/>
      <c r="W368" s="19" t="e">
        <f>V368*#REF!</f>
        <v>#REF!</v>
      </c>
    </row>
    <row r="369" spans="1:23" ht="19.5" customHeight="1">
      <c r="A369" s="24">
        <v>367</v>
      </c>
      <c r="B369" s="25">
        <v>614569</v>
      </c>
      <c r="C369" s="9">
        <f t="shared" si="18"/>
        <v>2329.2165100000002</v>
      </c>
      <c r="D369" s="3">
        <v>36</v>
      </c>
      <c r="E369" s="11">
        <v>11.125</v>
      </c>
      <c r="F369" s="12">
        <f t="shared" si="19"/>
        <v>11.258125</v>
      </c>
      <c r="G369" s="13">
        <v>77</v>
      </c>
      <c r="H369" s="29">
        <v>8.625</v>
      </c>
      <c r="I369" s="12">
        <f t="shared" si="20"/>
        <v>23.700624999999999</v>
      </c>
      <c r="J369" s="16"/>
      <c r="K369" s="17"/>
      <c r="L369" s="17"/>
      <c r="M369" s="28"/>
      <c r="N369" s="19" t="e">
        <f>K369*#REF!</f>
        <v>#REF!</v>
      </c>
      <c r="O369" s="19" t="e">
        <f>L369*#REF!</f>
        <v>#REF!</v>
      </c>
      <c r="P369" s="30"/>
      <c r="Q369" s="35" t="e">
        <f>P369*#REF!</f>
        <v>#REF!</v>
      </c>
      <c r="R369" s="26"/>
      <c r="S369" s="34" t="e">
        <f>R369*#REF!</f>
        <v>#REF!</v>
      </c>
      <c r="T369" s="26"/>
      <c r="U369" s="19" t="e">
        <f>T369*#REF!</f>
        <v>#REF!</v>
      </c>
      <c r="V369" s="23"/>
      <c r="W369" s="19" t="e">
        <f>V369*#REF!</f>
        <v>#REF!</v>
      </c>
    </row>
    <row r="370" spans="1:23" ht="19.5" customHeight="1">
      <c r="A370" s="24">
        <v>368</v>
      </c>
      <c r="B370" s="25">
        <v>614997</v>
      </c>
      <c r="C370" s="9">
        <f t="shared" si="18"/>
        <v>2330.8386300000002</v>
      </c>
      <c r="D370" s="3">
        <v>30</v>
      </c>
      <c r="E370" s="11">
        <v>9.25</v>
      </c>
      <c r="F370" s="12">
        <f t="shared" si="19"/>
        <v>9.3812499999999996</v>
      </c>
      <c r="G370" s="13">
        <v>111</v>
      </c>
      <c r="H370" s="29">
        <v>6.625</v>
      </c>
      <c r="I370" s="12">
        <f t="shared" si="20"/>
        <v>34.020624999999995</v>
      </c>
      <c r="J370" s="16"/>
      <c r="K370" s="17"/>
      <c r="L370" s="17"/>
      <c r="M370" s="28"/>
      <c r="N370" s="19" t="e">
        <f>K370*#REF!</f>
        <v>#REF!</v>
      </c>
      <c r="O370" s="19" t="e">
        <f>L370*#REF!</f>
        <v>#REF!</v>
      </c>
      <c r="P370" s="30"/>
      <c r="Q370" s="35" t="e">
        <f>P370*#REF!</f>
        <v>#REF!</v>
      </c>
      <c r="R370" s="26"/>
      <c r="S370" s="34" t="e">
        <f>R370*#REF!</f>
        <v>#REF!</v>
      </c>
      <c r="T370" s="26"/>
      <c r="U370" s="19" t="e">
        <f>T370*#REF!</f>
        <v>#REF!</v>
      </c>
      <c r="V370" s="23"/>
      <c r="W370" s="19" t="e">
        <f>V370*#REF!</f>
        <v>#REF!</v>
      </c>
    </row>
    <row r="371" spans="1:23" ht="19.5" customHeight="1">
      <c r="A371" s="24">
        <v>369</v>
      </c>
      <c r="B371" s="25">
        <v>616866</v>
      </c>
      <c r="C371" s="9">
        <f t="shared" si="18"/>
        <v>2337.9221400000001</v>
      </c>
      <c r="D371" s="3">
        <v>107</v>
      </c>
      <c r="E371" s="11">
        <v>8.375</v>
      </c>
      <c r="F371" s="12">
        <f t="shared" si="19"/>
        <v>32.844374999999999</v>
      </c>
      <c r="G371" s="13">
        <v>10</v>
      </c>
      <c r="H371" s="14">
        <v>0.625</v>
      </c>
      <c r="I371" s="12">
        <f t="shared" si="20"/>
        <v>3.0656249999999998</v>
      </c>
      <c r="J371" s="16"/>
      <c r="K371" s="17"/>
      <c r="L371" s="17"/>
      <c r="M371" s="28"/>
      <c r="N371" s="19" t="e">
        <f>K371*#REF!</f>
        <v>#REF!</v>
      </c>
      <c r="O371" s="19" t="e">
        <f>L371*#REF!</f>
        <v>#REF!</v>
      </c>
      <c r="P371" s="30"/>
      <c r="Q371" s="35" t="e">
        <f>P371*#REF!</f>
        <v>#REF!</v>
      </c>
      <c r="R371" s="26"/>
      <c r="S371" s="34" t="e">
        <f>R371*#REF!</f>
        <v>#REF!</v>
      </c>
      <c r="T371" s="26"/>
      <c r="U371" s="19" t="e">
        <f>T371*#REF!</f>
        <v>#REF!</v>
      </c>
      <c r="V371" s="23"/>
      <c r="W371" s="19" t="e">
        <f>V371*#REF!</f>
        <v>#REF!</v>
      </c>
    </row>
    <row r="372" spans="1:23" ht="19.5" customHeight="1">
      <c r="A372" s="24">
        <v>370</v>
      </c>
      <c r="B372" s="25">
        <v>625697</v>
      </c>
      <c r="C372" s="9">
        <f t="shared" si="18"/>
        <v>2371.3916300000001</v>
      </c>
      <c r="D372" s="3">
        <v>43</v>
      </c>
      <c r="E372" s="11">
        <v>0.875</v>
      </c>
      <c r="F372" s="12">
        <f t="shared" si="19"/>
        <v>13.136875</v>
      </c>
      <c r="G372" s="13">
        <v>58</v>
      </c>
      <c r="H372" s="29">
        <v>4.625</v>
      </c>
      <c r="I372" s="12">
        <f t="shared" si="20"/>
        <v>17.805625000000003</v>
      </c>
      <c r="J372" s="16"/>
      <c r="K372" s="17"/>
      <c r="L372" s="17"/>
      <c r="M372" s="28"/>
      <c r="N372" s="19" t="e">
        <f>K372*#REF!</f>
        <v>#REF!</v>
      </c>
      <c r="O372" s="19" t="e">
        <f>L372*#REF!</f>
        <v>#REF!</v>
      </c>
      <c r="P372" s="30"/>
      <c r="Q372" s="35" t="e">
        <f>P372*#REF!</f>
        <v>#REF!</v>
      </c>
      <c r="R372" s="26"/>
      <c r="S372" s="34" t="e">
        <f>R372*#REF!</f>
        <v>#REF!</v>
      </c>
      <c r="T372" s="26"/>
      <c r="U372" s="19" t="e">
        <f>T372*#REF!</f>
        <v>#REF!</v>
      </c>
      <c r="V372" s="23"/>
      <c r="W372" s="19" t="e">
        <f>V372*#REF!</f>
        <v>#REF!</v>
      </c>
    </row>
    <row r="373" spans="1:23" ht="19.5" customHeight="1">
      <c r="A373" s="24">
        <v>371</v>
      </c>
      <c r="B373" s="25">
        <v>630384</v>
      </c>
      <c r="C373" s="9">
        <f t="shared" si="18"/>
        <v>2389.1553600000002</v>
      </c>
      <c r="D373" s="3">
        <v>40</v>
      </c>
      <c r="E373" s="11"/>
      <c r="F373" s="12">
        <f t="shared" si="19"/>
        <v>12.2</v>
      </c>
      <c r="G373" s="13">
        <v>68</v>
      </c>
      <c r="H373" s="29">
        <v>0.625</v>
      </c>
      <c r="I373" s="12">
        <f t="shared" si="20"/>
        <v>20.755624999999998</v>
      </c>
      <c r="J373" s="16"/>
      <c r="K373" s="17"/>
      <c r="L373" s="17"/>
      <c r="M373" s="28"/>
      <c r="N373" s="19" t="e">
        <f>K373*#REF!</f>
        <v>#REF!</v>
      </c>
      <c r="O373" s="19" t="e">
        <f>L373*#REF!</f>
        <v>#REF!</v>
      </c>
      <c r="P373" s="30"/>
      <c r="Q373" s="35" t="e">
        <f>P373*#REF!</f>
        <v>#REF!</v>
      </c>
      <c r="R373" s="26"/>
      <c r="S373" s="34" t="e">
        <f>R373*#REF!</f>
        <v>#REF!</v>
      </c>
      <c r="T373" s="26"/>
      <c r="U373" s="19" t="e">
        <f>T373*#REF!</f>
        <v>#REF!</v>
      </c>
      <c r="V373" s="23"/>
      <c r="W373" s="19" t="e">
        <f>V373*#REF!</f>
        <v>#REF!</v>
      </c>
    </row>
    <row r="374" spans="1:23" ht="19.5" customHeight="1">
      <c r="A374" s="24">
        <v>372</v>
      </c>
      <c r="B374" s="25">
        <v>631628</v>
      </c>
      <c r="C374" s="9">
        <f t="shared" si="18"/>
        <v>2393.87012</v>
      </c>
      <c r="D374" s="3">
        <v>61</v>
      </c>
      <c r="E374" s="11">
        <v>6.5</v>
      </c>
      <c r="F374" s="12">
        <f t="shared" si="19"/>
        <v>18.767500000000002</v>
      </c>
      <c r="G374" s="13">
        <v>29</v>
      </c>
      <c r="H374" s="29">
        <v>4.625</v>
      </c>
      <c r="I374" s="12">
        <f t="shared" si="20"/>
        <v>8.9606250000000003</v>
      </c>
      <c r="J374" s="16"/>
      <c r="K374" s="17"/>
      <c r="L374" s="17"/>
      <c r="M374" s="28"/>
      <c r="N374" s="19" t="e">
        <f>K374*#REF!</f>
        <v>#REF!</v>
      </c>
      <c r="O374" s="19" t="e">
        <f>L374*#REF!</f>
        <v>#REF!</v>
      </c>
      <c r="P374" s="30"/>
      <c r="Q374" s="35" t="e">
        <f>P374*#REF!</f>
        <v>#REF!</v>
      </c>
      <c r="R374" s="26"/>
      <c r="S374" s="34" t="e">
        <f>R374*#REF!</f>
        <v>#REF!</v>
      </c>
      <c r="T374" s="26"/>
      <c r="U374" s="19" t="e">
        <f>T374*#REF!</f>
        <v>#REF!</v>
      </c>
      <c r="V374" s="23"/>
      <c r="W374" s="19" t="e">
        <f>V374*#REF!</f>
        <v>#REF!</v>
      </c>
    </row>
    <row r="375" spans="1:23" ht="19.5" customHeight="1">
      <c r="A375" s="24">
        <v>373</v>
      </c>
      <c r="B375" s="25">
        <v>634134</v>
      </c>
      <c r="C375" s="9">
        <f t="shared" si="18"/>
        <v>2403.3678599999998</v>
      </c>
      <c r="D375" s="3">
        <v>67</v>
      </c>
      <c r="E375" s="11">
        <v>8.375</v>
      </c>
      <c r="F375" s="12">
        <f t="shared" si="19"/>
        <v>20.644375</v>
      </c>
      <c r="G375" s="13">
        <v>24</v>
      </c>
      <c r="H375" s="29">
        <v>6.625</v>
      </c>
      <c r="I375" s="12">
        <f t="shared" si="20"/>
        <v>7.4856250000000006</v>
      </c>
      <c r="J375" s="16"/>
      <c r="K375" s="17"/>
      <c r="L375" s="17"/>
      <c r="M375" s="28"/>
      <c r="N375" s="19" t="e">
        <f>K375*#REF!</f>
        <v>#REF!</v>
      </c>
      <c r="O375" s="19" t="e">
        <f>L375*#REF!</f>
        <v>#REF!</v>
      </c>
      <c r="P375" s="30"/>
      <c r="Q375" s="35" t="e">
        <f>P375*#REF!</f>
        <v>#REF!</v>
      </c>
      <c r="R375" s="26"/>
      <c r="S375" s="34" t="e">
        <f>R375*#REF!</f>
        <v>#REF!</v>
      </c>
      <c r="T375" s="26"/>
      <c r="U375" s="19" t="e">
        <f>T375*#REF!</f>
        <v>#REF!</v>
      </c>
      <c r="V375" s="23"/>
      <c r="W375" s="19" t="e">
        <f>V375*#REF!</f>
        <v>#REF!</v>
      </c>
    </row>
    <row r="376" spans="1:23" ht="19.5" customHeight="1">
      <c r="A376" s="24">
        <v>374</v>
      </c>
      <c r="B376" s="25">
        <v>641885</v>
      </c>
      <c r="C376" s="9">
        <f t="shared" si="18"/>
        <v>2432.74415</v>
      </c>
      <c r="D376" s="3">
        <v>30</v>
      </c>
      <c r="E376" s="11">
        <v>9.25</v>
      </c>
      <c r="F376" s="12">
        <f t="shared" si="19"/>
        <v>9.3812499999999996</v>
      </c>
      <c r="G376" s="13">
        <v>116</v>
      </c>
      <c r="H376" s="29">
        <v>4.625</v>
      </c>
      <c r="I376" s="12">
        <f t="shared" si="20"/>
        <v>35.495625000000004</v>
      </c>
      <c r="J376" s="16"/>
      <c r="K376" s="17"/>
      <c r="L376" s="17"/>
      <c r="M376" s="28"/>
      <c r="N376" s="19" t="e">
        <f>K376*#REF!</f>
        <v>#REF!</v>
      </c>
      <c r="O376" s="19" t="e">
        <f>L376*#REF!</f>
        <v>#REF!</v>
      </c>
      <c r="P376" s="30"/>
      <c r="Q376" s="35" t="e">
        <f>P376*#REF!</f>
        <v>#REF!</v>
      </c>
      <c r="R376" s="26"/>
      <c r="S376" s="34" t="e">
        <f>R376*#REF!</f>
        <v>#REF!</v>
      </c>
      <c r="T376" s="26"/>
      <c r="U376" s="19" t="e">
        <f>T376*#REF!</f>
        <v>#REF!</v>
      </c>
      <c r="V376" s="23"/>
      <c r="W376" s="19" t="e">
        <f>V376*#REF!</f>
        <v>#REF!</v>
      </c>
    </row>
    <row r="377" spans="1:23" ht="19.5" customHeight="1">
      <c r="A377" s="24">
        <v>375</v>
      </c>
      <c r="B377" s="25">
        <v>646545</v>
      </c>
      <c r="C377" s="9">
        <f t="shared" si="18"/>
        <v>2450.4055499999999</v>
      </c>
      <c r="D377" s="3">
        <v>33</v>
      </c>
      <c r="E377" s="11">
        <v>10.125</v>
      </c>
      <c r="F377" s="12">
        <f t="shared" si="19"/>
        <v>10.318125</v>
      </c>
      <c r="G377" s="13">
        <v>97</v>
      </c>
      <c r="H377" s="29">
        <v>0.625</v>
      </c>
      <c r="I377" s="12">
        <f t="shared" si="20"/>
        <v>29.600625000000001</v>
      </c>
      <c r="J377" s="16"/>
      <c r="K377" s="17"/>
      <c r="L377" s="17"/>
      <c r="M377" s="28"/>
      <c r="N377" s="19" t="e">
        <f>K377*#REF!</f>
        <v>#REF!</v>
      </c>
      <c r="O377" s="19" t="e">
        <f>L377*#REF!</f>
        <v>#REF!</v>
      </c>
      <c r="P377" s="30"/>
      <c r="Q377" s="35" t="e">
        <f>P377*#REF!</f>
        <v>#REF!</v>
      </c>
      <c r="R377" s="26"/>
      <c r="S377" s="34" t="e">
        <f>R377*#REF!</f>
        <v>#REF!</v>
      </c>
      <c r="T377" s="26"/>
      <c r="U377" s="19" t="e">
        <f>T377*#REF!</f>
        <v>#REF!</v>
      </c>
      <c r="V377" s="23"/>
      <c r="W377" s="19" t="e">
        <f>V377*#REF!</f>
        <v>#REF!</v>
      </c>
    </row>
    <row r="378" spans="1:23" ht="19.5" customHeight="1">
      <c r="A378" s="24">
        <v>376</v>
      </c>
      <c r="B378" s="25">
        <v>649623</v>
      </c>
      <c r="C378" s="9">
        <f t="shared" si="18"/>
        <v>2462.0711700000002</v>
      </c>
      <c r="D378" s="3">
        <v>89</v>
      </c>
      <c r="E378" s="11">
        <v>2.75</v>
      </c>
      <c r="F378" s="12">
        <f t="shared" si="19"/>
        <v>27.213750000000001</v>
      </c>
      <c r="G378" s="13">
        <v>14</v>
      </c>
      <c r="H378" s="29">
        <v>10.625</v>
      </c>
      <c r="I378" s="12">
        <f t="shared" si="20"/>
        <v>4.5356249999999996</v>
      </c>
      <c r="J378" s="16"/>
      <c r="K378" s="17"/>
      <c r="L378" s="17"/>
      <c r="M378" s="28"/>
      <c r="N378" s="19" t="e">
        <f>K378*#REF!</f>
        <v>#REF!</v>
      </c>
      <c r="O378" s="19" t="e">
        <f>L378*#REF!</f>
        <v>#REF!</v>
      </c>
      <c r="P378" s="30"/>
      <c r="Q378" s="35" t="e">
        <f>P378*#REF!</f>
        <v>#REF!</v>
      </c>
      <c r="R378" s="26"/>
      <c r="S378" s="34" t="e">
        <f>R378*#REF!</f>
        <v>#REF!</v>
      </c>
      <c r="T378" s="26"/>
      <c r="U378" s="19" t="e">
        <f>T378*#REF!</f>
        <v>#REF!</v>
      </c>
      <c r="V378" s="23"/>
      <c r="W378" s="19" t="e">
        <f>V378*#REF!</f>
        <v>#REF!</v>
      </c>
    </row>
    <row r="379" spans="1:23" ht="19.5" customHeight="1">
      <c r="A379" s="24">
        <v>377</v>
      </c>
      <c r="B379" s="25">
        <v>650823</v>
      </c>
      <c r="C379" s="9">
        <f t="shared" si="18"/>
        <v>2466.6191699999999</v>
      </c>
      <c r="D379" s="3">
        <v>76</v>
      </c>
      <c r="E379" s="11">
        <v>11.125</v>
      </c>
      <c r="F379" s="12">
        <f t="shared" si="19"/>
        <v>23.458124999999999</v>
      </c>
      <c r="G379" s="13">
        <v>19</v>
      </c>
      <c r="H379" s="29">
        <v>8.625</v>
      </c>
      <c r="I379" s="12">
        <f t="shared" si="20"/>
        <v>6.0106250000000001</v>
      </c>
      <c r="J379" s="16"/>
      <c r="K379" s="17"/>
      <c r="L379" s="17"/>
      <c r="M379" s="28"/>
      <c r="N379" s="19" t="e">
        <f>K379*#REF!</f>
        <v>#REF!</v>
      </c>
      <c r="O379" s="19" t="e">
        <f>L379*#REF!</f>
        <v>#REF!</v>
      </c>
      <c r="P379" s="30"/>
      <c r="Q379" s="35" t="e">
        <f>P379*#REF!</f>
        <v>#REF!</v>
      </c>
      <c r="R379" s="26"/>
      <c r="S379" s="34" t="e">
        <f>R379*#REF!</f>
        <v>#REF!</v>
      </c>
      <c r="T379" s="26"/>
      <c r="U379" s="19" t="e">
        <f>T379*#REF!</f>
        <v>#REF!</v>
      </c>
      <c r="V379" s="23"/>
      <c r="W379" s="19" t="e">
        <f>V379*#REF!</f>
        <v>#REF!</v>
      </c>
    </row>
    <row r="380" spans="1:23" ht="19.5" customHeight="1">
      <c r="A380" s="24">
        <v>378</v>
      </c>
      <c r="B380" s="25">
        <v>652619</v>
      </c>
      <c r="C380" s="9">
        <f t="shared" si="18"/>
        <v>2473.4260100000001</v>
      </c>
      <c r="D380" s="3">
        <v>110</v>
      </c>
      <c r="E380" s="11">
        <v>9.25</v>
      </c>
      <c r="F380" s="12">
        <f t="shared" si="19"/>
        <v>33.78125</v>
      </c>
      <c r="G380" s="13">
        <v>10</v>
      </c>
      <c r="H380" s="14">
        <v>0.625</v>
      </c>
      <c r="I380" s="12">
        <f t="shared" si="20"/>
        <v>3.0656249999999998</v>
      </c>
      <c r="J380" s="16"/>
      <c r="K380" s="17"/>
      <c r="L380" s="17"/>
      <c r="M380" s="28"/>
      <c r="N380" s="19" t="e">
        <f>K380*#REF!</f>
        <v>#REF!</v>
      </c>
      <c r="O380" s="19" t="e">
        <f>L380*#REF!</f>
        <v>#REF!</v>
      </c>
      <c r="P380" s="30"/>
      <c r="Q380" s="35" t="e">
        <f>P380*#REF!</f>
        <v>#REF!</v>
      </c>
      <c r="R380" s="26"/>
      <c r="S380" s="34" t="e">
        <f>R380*#REF!</f>
        <v>#REF!</v>
      </c>
      <c r="T380" s="26"/>
      <c r="U380" s="19" t="e">
        <f>T380*#REF!</f>
        <v>#REF!</v>
      </c>
      <c r="V380" s="23"/>
      <c r="W380" s="19" t="e">
        <f>V380*#REF!</f>
        <v>#REF!</v>
      </c>
    </row>
    <row r="381" spans="1:23" ht="19.5" customHeight="1">
      <c r="A381" s="24">
        <v>379</v>
      </c>
      <c r="B381" s="25">
        <v>653287</v>
      </c>
      <c r="C381" s="9">
        <f t="shared" si="18"/>
        <v>2475.9577300000001</v>
      </c>
      <c r="D381" s="3">
        <v>36</v>
      </c>
      <c r="E381" s="11">
        <v>11.125</v>
      </c>
      <c r="F381" s="12">
        <f t="shared" si="19"/>
        <v>11.258125</v>
      </c>
      <c r="G381" s="13">
        <v>82</v>
      </c>
      <c r="H381" s="14">
        <v>6.625</v>
      </c>
      <c r="I381" s="12">
        <f t="shared" si="20"/>
        <v>25.175624999999997</v>
      </c>
      <c r="J381" s="16"/>
      <c r="K381" s="17"/>
      <c r="L381" s="17"/>
      <c r="M381" s="28"/>
      <c r="N381" s="19" t="e">
        <f>K381*#REF!</f>
        <v>#REF!</v>
      </c>
      <c r="O381" s="19" t="e">
        <f>L381*#REF!</f>
        <v>#REF!</v>
      </c>
      <c r="P381" s="30"/>
      <c r="Q381" s="35" t="e">
        <f>P381*#REF!</f>
        <v>#REF!</v>
      </c>
      <c r="R381" s="26"/>
      <c r="S381" s="34" t="e">
        <f>R381*#REF!</f>
        <v>#REF!</v>
      </c>
      <c r="T381" s="26"/>
      <c r="U381" s="19" t="e">
        <f>T381*#REF!</f>
        <v>#REF!</v>
      </c>
      <c r="V381" s="23"/>
      <c r="W381" s="19" t="e">
        <f>V381*#REF!</f>
        <v>#REF!</v>
      </c>
    </row>
    <row r="382" spans="1:23" ht="19.5" customHeight="1">
      <c r="A382" s="24">
        <v>380</v>
      </c>
      <c r="B382" s="25">
        <v>657777</v>
      </c>
      <c r="C382" s="9">
        <f t="shared" si="18"/>
        <v>2492.9748300000001</v>
      </c>
      <c r="D382" s="3">
        <v>46</v>
      </c>
      <c r="E382" s="11">
        <v>1.875</v>
      </c>
      <c r="F382" s="12">
        <f t="shared" si="19"/>
        <v>14.076874999999999</v>
      </c>
      <c r="G382" s="13">
        <v>53</v>
      </c>
      <c r="H382" s="29">
        <v>6.625</v>
      </c>
      <c r="I382" s="12">
        <f t="shared" si="20"/>
        <v>16.330624999999998</v>
      </c>
      <c r="J382" s="16"/>
      <c r="K382" s="17"/>
      <c r="L382" s="17"/>
      <c r="M382" s="28"/>
      <c r="N382" s="19" t="e">
        <f>K382*#REF!</f>
        <v>#REF!</v>
      </c>
      <c r="O382" s="19" t="e">
        <f>L382*#REF!</f>
        <v>#REF!</v>
      </c>
      <c r="P382" s="30"/>
      <c r="Q382" s="35" t="e">
        <f>P382*#REF!</f>
        <v>#REF!</v>
      </c>
      <c r="R382" s="26"/>
      <c r="S382" s="34" t="e">
        <f>R382*#REF!</f>
        <v>#REF!</v>
      </c>
      <c r="T382" s="26"/>
      <c r="U382" s="19" t="e">
        <f>T382*#REF!</f>
        <v>#REF!</v>
      </c>
      <c r="V382" s="23"/>
      <c r="W382" s="19" t="e">
        <f>V382*#REF!</f>
        <v>#REF!</v>
      </c>
    </row>
    <row r="383" spans="1:23" ht="19.5" customHeight="1">
      <c r="A383" s="24">
        <v>381</v>
      </c>
      <c r="B383" s="25">
        <v>667109</v>
      </c>
      <c r="C383" s="9">
        <f t="shared" si="18"/>
        <v>2528.3431099999998</v>
      </c>
      <c r="D383" s="3">
        <v>58</v>
      </c>
      <c r="E383" s="11">
        <v>5.5</v>
      </c>
      <c r="F383" s="12">
        <f t="shared" si="19"/>
        <v>17.827500000000001</v>
      </c>
      <c r="G383" s="13">
        <v>34</v>
      </c>
      <c r="H383" s="29">
        <v>2.625</v>
      </c>
      <c r="I383" s="12">
        <f t="shared" si="20"/>
        <v>10.435625</v>
      </c>
      <c r="J383" s="16"/>
      <c r="K383" s="17"/>
      <c r="L383" s="17"/>
      <c r="M383" s="28"/>
      <c r="N383" s="19" t="e">
        <f>K383*#REF!</f>
        <v>#REF!</v>
      </c>
      <c r="O383" s="19" t="e">
        <f>L383*#REF!</f>
        <v>#REF!</v>
      </c>
      <c r="P383" s="30"/>
      <c r="Q383" s="35" t="e">
        <f>P383*#REF!</f>
        <v>#REF!</v>
      </c>
      <c r="R383" s="26"/>
      <c r="S383" s="34" t="e">
        <f>R383*#REF!</f>
        <v>#REF!</v>
      </c>
      <c r="T383" s="26"/>
      <c r="U383" s="19" t="e">
        <f>T383*#REF!</f>
        <v>#REF!</v>
      </c>
      <c r="V383" s="23"/>
      <c r="W383" s="19" t="e">
        <f>V383*#REF!</f>
        <v>#REF!</v>
      </c>
    </row>
    <row r="384" spans="1:23" ht="19.5" customHeight="1">
      <c r="A384" s="24">
        <v>382</v>
      </c>
      <c r="B384" s="25">
        <v>668773</v>
      </c>
      <c r="C384" s="9">
        <f t="shared" si="18"/>
        <v>2534.6496699999998</v>
      </c>
      <c r="D384" s="3">
        <v>30</v>
      </c>
      <c r="E384" s="11">
        <v>9.25</v>
      </c>
      <c r="F384" s="12">
        <f t="shared" si="19"/>
        <v>9.3812499999999996</v>
      </c>
      <c r="G384" s="13">
        <v>121</v>
      </c>
      <c r="H384" s="29">
        <v>2.625</v>
      </c>
      <c r="I384" s="12">
        <f t="shared" si="20"/>
        <v>36.970624999999998</v>
      </c>
      <c r="J384" s="16"/>
      <c r="K384" s="17"/>
      <c r="L384" s="17"/>
      <c r="M384" s="28"/>
      <c r="N384" s="19" t="e">
        <f>K384*#REF!</f>
        <v>#REF!</v>
      </c>
      <c r="O384" s="19" t="e">
        <f>L384*#REF!</f>
        <v>#REF!</v>
      </c>
      <c r="P384" s="30"/>
      <c r="Q384" s="35" t="e">
        <f>P384*#REF!</f>
        <v>#REF!</v>
      </c>
      <c r="R384" s="26"/>
      <c r="S384" s="34" t="e">
        <f>R384*#REF!</f>
        <v>#REF!</v>
      </c>
      <c r="T384" s="26"/>
      <c r="U384" s="19" t="e">
        <f>T384*#REF!</f>
        <v>#REF!</v>
      </c>
      <c r="V384" s="23"/>
      <c r="W384" s="19" t="e">
        <f>V384*#REF!</f>
        <v>#REF!</v>
      </c>
    </row>
    <row r="385" spans="1:23" ht="19.5" customHeight="1">
      <c r="A385" s="24">
        <v>383</v>
      </c>
      <c r="B385" s="25">
        <v>675824</v>
      </c>
      <c r="C385" s="9">
        <f t="shared" si="18"/>
        <v>2561.3729600000001</v>
      </c>
      <c r="D385" s="3">
        <v>40</v>
      </c>
      <c r="E385" s="11"/>
      <c r="F385" s="12">
        <f t="shared" si="19"/>
        <v>12.2</v>
      </c>
      <c r="G385" s="13">
        <v>72</v>
      </c>
      <c r="H385" s="14">
        <v>10.625</v>
      </c>
      <c r="I385" s="12">
        <f t="shared" si="20"/>
        <v>22.225625000000001</v>
      </c>
      <c r="J385" s="16"/>
      <c r="K385" s="17"/>
      <c r="L385" s="17"/>
      <c r="M385" s="28"/>
      <c r="N385" s="19" t="e">
        <f>K385*#REF!</f>
        <v>#REF!</v>
      </c>
      <c r="O385" s="19" t="e">
        <f>L385*#REF!</f>
        <v>#REF!</v>
      </c>
      <c r="P385" s="30"/>
      <c r="Q385" s="35" t="e">
        <f>P385*#REF!</f>
        <v>#REF!</v>
      </c>
      <c r="R385" s="26"/>
      <c r="S385" s="34" t="e">
        <f>R385*#REF!</f>
        <v>#REF!</v>
      </c>
      <c r="T385" s="26"/>
      <c r="U385" s="19" t="e">
        <f>T385*#REF!</f>
        <v>#REF!</v>
      </c>
      <c r="V385" s="23"/>
      <c r="W385" s="19" t="e">
        <f>V385*#REF!</f>
        <v>#REF!</v>
      </c>
    </row>
    <row r="386" spans="1:23" ht="19.5" customHeight="1">
      <c r="A386" s="24">
        <v>384</v>
      </c>
      <c r="B386" s="25">
        <v>678397</v>
      </c>
      <c r="C386" s="9">
        <f t="shared" si="18"/>
        <v>2571.1246299999998</v>
      </c>
      <c r="D386" s="3">
        <v>43</v>
      </c>
      <c r="E386" s="11">
        <v>0.875</v>
      </c>
      <c r="F386" s="12">
        <f t="shared" si="19"/>
        <v>13.136875</v>
      </c>
      <c r="G386" s="13">
        <v>63</v>
      </c>
      <c r="H386" s="29">
        <v>2.625</v>
      </c>
      <c r="I386" s="12">
        <f t="shared" si="20"/>
        <v>19.280625000000001</v>
      </c>
      <c r="J386" s="16"/>
      <c r="K386" s="17"/>
      <c r="L386" s="17"/>
      <c r="M386" s="28"/>
      <c r="N386" s="19" t="e">
        <f>K386*#REF!</f>
        <v>#REF!</v>
      </c>
      <c r="O386" s="19" t="e">
        <f>L386*#REF!</f>
        <v>#REF!</v>
      </c>
      <c r="P386" s="30"/>
      <c r="Q386" s="35" t="e">
        <f>P386*#REF!</f>
        <v>#REF!</v>
      </c>
      <c r="R386" s="26"/>
      <c r="S386" s="34" t="e">
        <f>R386*#REF!</f>
        <v>#REF!</v>
      </c>
      <c r="T386" s="26"/>
      <c r="U386" s="19" t="e">
        <f>T386*#REF!</f>
        <v>#REF!</v>
      </c>
      <c r="V386" s="23"/>
      <c r="W386" s="19" t="e">
        <f>V386*#REF!</f>
        <v>#REF!</v>
      </c>
    </row>
    <row r="387" spans="1:23" ht="19.5" customHeight="1">
      <c r="A387" s="24">
        <v>385</v>
      </c>
      <c r="B387" s="25">
        <v>679079</v>
      </c>
      <c r="C387" s="9">
        <f t="shared" si="18"/>
        <v>2573.7094099999999</v>
      </c>
      <c r="D387" s="3">
        <v>33</v>
      </c>
      <c r="E387" s="11">
        <v>10.125</v>
      </c>
      <c r="F387" s="12">
        <f t="shared" si="19"/>
        <v>10.318125</v>
      </c>
      <c r="G387" s="13">
        <v>101</v>
      </c>
      <c r="H387" s="29">
        <v>10.625</v>
      </c>
      <c r="I387" s="12">
        <f t="shared" si="20"/>
        <v>31.070625</v>
      </c>
      <c r="J387" s="16"/>
      <c r="K387" s="17"/>
      <c r="L387" s="17"/>
      <c r="M387" s="28"/>
      <c r="N387" s="19" t="e">
        <f>K387*#REF!</f>
        <v>#REF!</v>
      </c>
      <c r="O387" s="19" t="e">
        <f>L387*#REF!</f>
        <v>#REF!</v>
      </c>
      <c r="P387" s="30"/>
      <c r="Q387" s="35" t="e">
        <f>P387*#REF!</f>
        <v>#REF!</v>
      </c>
      <c r="R387" s="26"/>
      <c r="S387" s="34" t="e">
        <f>R387*#REF!</f>
        <v>#REF!</v>
      </c>
      <c r="T387" s="26"/>
      <c r="U387" s="19" t="e">
        <f>T387*#REF!</f>
        <v>#REF!</v>
      </c>
      <c r="V387" s="23"/>
      <c r="W387" s="19" t="e">
        <f>V387*#REF!</f>
        <v>#REF!</v>
      </c>
    </row>
    <row r="388" spans="1:23" ht="19.5" customHeight="1">
      <c r="A388" s="24">
        <v>386</v>
      </c>
      <c r="B388" s="25">
        <v>679572</v>
      </c>
      <c r="C388" s="9">
        <f t="shared" ref="C388:C451" si="21">B388*0.00379</f>
        <v>2575.5778799999998</v>
      </c>
      <c r="D388" s="3">
        <v>49</v>
      </c>
      <c r="E388" s="11">
        <v>2.75</v>
      </c>
      <c r="F388" s="12">
        <f t="shared" ref="F388:F451" si="22">(D388*0.305)+(E388*0.025)</f>
        <v>15.01375</v>
      </c>
      <c r="G388" s="13">
        <v>48</v>
      </c>
      <c r="H388" s="29">
        <v>8.625</v>
      </c>
      <c r="I388" s="12">
        <f t="shared" ref="I388:I451" si="23">(G388*0.305)+(H388*0.025)</f>
        <v>14.855625</v>
      </c>
      <c r="J388" s="16"/>
      <c r="K388" s="17"/>
      <c r="L388" s="17"/>
      <c r="M388" s="28"/>
      <c r="N388" s="19" t="e">
        <f>K388*#REF!</f>
        <v>#REF!</v>
      </c>
      <c r="O388" s="19" t="e">
        <f>L388*#REF!</f>
        <v>#REF!</v>
      </c>
      <c r="P388" s="30"/>
      <c r="Q388" s="35" t="e">
        <f>P388*#REF!</f>
        <v>#REF!</v>
      </c>
      <c r="R388" s="26"/>
      <c r="S388" s="34" t="e">
        <f>R388*#REF!</f>
        <v>#REF!</v>
      </c>
      <c r="T388" s="26"/>
      <c r="U388" s="19" t="e">
        <f>T388*#REF!</f>
        <v>#REF!</v>
      </c>
      <c r="V388" s="23"/>
      <c r="W388" s="19" t="e">
        <f>V388*#REF!</f>
        <v>#REF!</v>
      </c>
    </row>
    <row r="389" spans="1:23" ht="19.5" customHeight="1">
      <c r="A389" s="24">
        <v>387</v>
      </c>
      <c r="B389" s="25">
        <v>685851</v>
      </c>
      <c r="C389" s="9">
        <f t="shared" si="21"/>
        <v>2599.3752899999999</v>
      </c>
      <c r="D389" s="3">
        <v>55</v>
      </c>
      <c r="E389" s="11">
        <v>4.625</v>
      </c>
      <c r="F389" s="12">
        <f t="shared" si="22"/>
        <v>16.890625</v>
      </c>
      <c r="G389" s="13">
        <v>39</v>
      </c>
      <c r="H389" s="14">
        <v>0.625</v>
      </c>
      <c r="I389" s="12">
        <f t="shared" si="23"/>
        <v>11.910625</v>
      </c>
      <c r="J389" s="16"/>
      <c r="K389" s="17"/>
      <c r="L389" s="17"/>
      <c r="M389" s="28"/>
      <c r="N389" s="19" t="e">
        <f>K389*#REF!</f>
        <v>#REF!</v>
      </c>
      <c r="O389" s="19" t="e">
        <f>L389*#REF!</f>
        <v>#REF!</v>
      </c>
      <c r="P389" s="30"/>
      <c r="Q389" s="35" t="e">
        <f>P389*#REF!</f>
        <v>#REF!</v>
      </c>
      <c r="R389" s="26"/>
      <c r="S389" s="34" t="e">
        <f>R389*#REF!</f>
        <v>#REF!</v>
      </c>
      <c r="T389" s="26"/>
      <c r="U389" s="19" t="e">
        <f>T389*#REF!</f>
        <v>#REF!</v>
      </c>
      <c r="V389" s="23"/>
      <c r="W389" s="19" t="e">
        <f>V389*#REF!</f>
        <v>#REF!</v>
      </c>
    </row>
    <row r="390" spans="1:23" ht="19.5" customHeight="1">
      <c r="A390" s="24">
        <v>388</v>
      </c>
      <c r="B390" s="25">
        <v>689379</v>
      </c>
      <c r="C390" s="9">
        <f t="shared" si="21"/>
        <v>2612.7464100000002</v>
      </c>
      <c r="D390" s="3">
        <v>113</v>
      </c>
      <c r="E390" s="11">
        <v>10.125</v>
      </c>
      <c r="F390" s="12">
        <f t="shared" si="22"/>
        <v>34.718124999999993</v>
      </c>
      <c r="G390" s="13">
        <v>10</v>
      </c>
      <c r="H390" s="14">
        <v>0.625</v>
      </c>
      <c r="I390" s="12">
        <f t="shared" si="23"/>
        <v>3.0656249999999998</v>
      </c>
      <c r="J390" s="16"/>
      <c r="K390" s="17"/>
      <c r="L390" s="17"/>
      <c r="M390" s="28"/>
      <c r="N390" s="19" t="e">
        <f>K390*#REF!</f>
        <v>#REF!</v>
      </c>
      <c r="O390" s="19" t="e">
        <f>L390*#REF!</f>
        <v>#REF!</v>
      </c>
      <c r="P390" s="30"/>
      <c r="Q390" s="35" t="e">
        <f>P390*#REF!</f>
        <v>#REF!</v>
      </c>
      <c r="R390" s="26"/>
      <c r="S390" s="34" t="e">
        <f>R390*#REF!</f>
        <v>#REF!</v>
      </c>
      <c r="T390" s="26"/>
      <c r="U390" s="19" t="e">
        <f>T390*#REF!</f>
        <v>#REF!</v>
      </c>
      <c r="V390" s="23"/>
      <c r="W390" s="19" t="e">
        <f>V390*#REF!</f>
        <v>#REF!</v>
      </c>
    </row>
    <row r="391" spans="1:23" ht="19.5" customHeight="1">
      <c r="A391" s="24">
        <v>389</v>
      </c>
      <c r="B391" s="25">
        <v>689467</v>
      </c>
      <c r="C391" s="9">
        <f t="shared" si="21"/>
        <v>2613.0799299999999</v>
      </c>
      <c r="D391" s="3">
        <v>52</v>
      </c>
      <c r="E391" s="11">
        <v>3.75</v>
      </c>
      <c r="F391" s="12">
        <f t="shared" si="22"/>
        <v>15.953749999999999</v>
      </c>
      <c r="G391" s="13">
        <v>43</v>
      </c>
      <c r="H391" s="29">
        <v>10.625</v>
      </c>
      <c r="I391" s="12">
        <f t="shared" si="23"/>
        <v>13.380625</v>
      </c>
      <c r="J391" s="16"/>
      <c r="K391" s="17"/>
      <c r="L391" s="17"/>
      <c r="M391" s="28"/>
      <c r="N391" s="19" t="e">
        <f>K391*#REF!</f>
        <v>#REF!</v>
      </c>
      <c r="O391" s="19" t="e">
        <f>L391*#REF!</f>
        <v>#REF!</v>
      </c>
      <c r="P391" s="30"/>
      <c r="Q391" s="35" t="e">
        <f>P391*#REF!</f>
        <v>#REF!</v>
      </c>
      <c r="R391" s="26"/>
      <c r="S391" s="34" t="e">
        <f>R391*#REF!</f>
        <v>#REF!</v>
      </c>
      <c r="T391" s="26"/>
      <c r="U391" s="19" t="e">
        <f>T391*#REF!</f>
        <v>#REF!</v>
      </c>
      <c r="V391" s="23"/>
      <c r="W391" s="19" t="e">
        <f>V391*#REF!</f>
        <v>#REF!</v>
      </c>
    </row>
    <row r="392" spans="1:23" ht="19.5" customHeight="1">
      <c r="A392" s="24">
        <v>390</v>
      </c>
      <c r="B392" s="25">
        <v>692005</v>
      </c>
      <c r="C392" s="9">
        <f t="shared" si="21"/>
        <v>2622.69895</v>
      </c>
      <c r="D392" s="3">
        <v>36</v>
      </c>
      <c r="E392" s="11">
        <v>11.125</v>
      </c>
      <c r="F392" s="12">
        <f t="shared" si="22"/>
        <v>11.258125</v>
      </c>
      <c r="G392" s="13">
        <v>87</v>
      </c>
      <c r="H392" s="29">
        <v>4.625</v>
      </c>
      <c r="I392" s="12">
        <f t="shared" si="23"/>
        <v>26.650625000000002</v>
      </c>
      <c r="J392" s="16"/>
      <c r="K392" s="17"/>
      <c r="L392" s="17"/>
      <c r="M392" s="28"/>
      <c r="N392" s="19" t="e">
        <f>K392*#REF!</f>
        <v>#REF!</v>
      </c>
      <c r="O392" s="19" t="e">
        <f>L392*#REF!</f>
        <v>#REF!</v>
      </c>
      <c r="P392" s="30"/>
      <c r="Q392" s="35" t="e">
        <f>P392*#REF!</f>
        <v>#REF!</v>
      </c>
      <c r="R392" s="26"/>
      <c r="S392" s="34" t="e">
        <f>R392*#REF!</f>
        <v>#REF!</v>
      </c>
      <c r="T392" s="26"/>
      <c r="U392" s="19" t="e">
        <f>T392*#REF!</f>
        <v>#REF!</v>
      </c>
      <c r="V392" s="23"/>
      <c r="W392" s="19" t="e">
        <f>V392*#REF!</f>
        <v>#REF!</v>
      </c>
    </row>
    <row r="393" spans="1:23" ht="19.5" customHeight="1">
      <c r="A393" s="24">
        <v>391</v>
      </c>
      <c r="B393" s="25">
        <v>693093</v>
      </c>
      <c r="C393" s="9">
        <f t="shared" si="21"/>
        <v>2626.8224700000001</v>
      </c>
      <c r="D393" s="3">
        <v>70</v>
      </c>
      <c r="E393" s="11">
        <v>9.25</v>
      </c>
      <c r="F393" s="12">
        <f t="shared" si="22"/>
        <v>21.581249999999997</v>
      </c>
      <c r="G393" s="13">
        <v>24</v>
      </c>
      <c r="H393" s="29">
        <v>6.625</v>
      </c>
      <c r="I393" s="12">
        <f t="shared" si="23"/>
        <v>7.4856250000000006</v>
      </c>
      <c r="J393" s="16"/>
      <c r="K393" s="17"/>
      <c r="L393" s="17"/>
      <c r="M393" s="28"/>
      <c r="N393" s="19" t="e">
        <f>K393*#REF!</f>
        <v>#REF!</v>
      </c>
      <c r="O393" s="19" t="e">
        <f>L393*#REF!</f>
        <v>#REF!</v>
      </c>
      <c r="P393" s="30"/>
      <c r="Q393" s="35" t="e">
        <f>P393*#REF!</f>
        <v>#REF!</v>
      </c>
      <c r="R393" s="26"/>
      <c r="S393" s="34" t="e">
        <f>R393*#REF!</f>
        <v>#REF!</v>
      </c>
      <c r="T393" s="26"/>
      <c r="U393" s="19" t="e">
        <f>T393*#REF!</f>
        <v>#REF!</v>
      </c>
      <c r="V393" s="23"/>
      <c r="W393" s="19" t="e">
        <f>V393*#REF!</f>
        <v>#REF!</v>
      </c>
    </row>
    <row r="394" spans="1:23" ht="19.5" customHeight="1">
      <c r="A394" s="24">
        <v>392</v>
      </c>
      <c r="B394" s="25">
        <v>695197</v>
      </c>
      <c r="C394" s="9">
        <f t="shared" si="21"/>
        <v>2634.7966299999998</v>
      </c>
      <c r="D394" s="3">
        <v>92</v>
      </c>
      <c r="E394" s="11">
        <v>3.75</v>
      </c>
      <c r="F394" s="12">
        <f t="shared" si="22"/>
        <v>28.153749999999999</v>
      </c>
      <c r="G394" s="13">
        <v>14</v>
      </c>
      <c r="H394" s="29">
        <v>10.625</v>
      </c>
      <c r="I394" s="12">
        <f t="shared" si="23"/>
        <v>4.5356249999999996</v>
      </c>
      <c r="J394" s="16"/>
      <c r="K394" s="17"/>
      <c r="L394" s="17"/>
      <c r="M394" s="28"/>
      <c r="N394" s="19" t="e">
        <f>K394*#REF!</f>
        <v>#REF!</v>
      </c>
      <c r="O394" s="19" t="e">
        <f>L394*#REF!</f>
        <v>#REF!</v>
      </c>
      <c r="P394" s="30"/>
      <c r="Q394" s="35" t="e">
        <f>P394*#REF!</f>
        <v>#REF!</v>
      </c>
      <c r="R394" s="26"/>
      <c r="S394" s="34" t="e">
        <f>R394*#REF!</f>
        <v>#REF!</v>
      </c>
      <c r="T394" s="26"/>
      <c r="U394" s="19" t="e">
        <f>T394*#REF!</f>
        <v>#REF!</v>
      </c>
      <c r="V394" s="23"/>
      <c r="W394" s="19" t="e">
        <f>V394*#REF!</f>
        <v>#REF!</v>
      </c>
    </row>
    <row r="395" spans="1:23" ht="19.5" customHeight="1">
      <c r="A395" s="24">
        <v>393</v>
      </c>
      <c r="B395" s="25">
        <v>695660</v>
      </c>
      <c r="C395" s="9">
        <f t="shared" si="21"/>
        <v>2636.5513999999998</v>
      </c>
      <c r="D395" s="3">
        <v>30</v>
      </c>
      <c r="E395" s="11">
        <v>9.25</v>
      </c>
      <c r="F395" s="12">
        <f t="shared" si="22"/>
        <v>9.3812499999999996</v>
      </c>
      <c r="G395" s="13">
        <v>126</v>
      </c>
      <c r="H395" s="29">
        <v>0.625</v>
      </c>
      <c r="I395" s="12">
        <f t="shared" si="23"/>
        <v>38.445625</v>
      </c>
      <c r="J395" s="16"/>
      <c r="K395" s="17"/>
      <c r="L395" s="17"/>
      <c r="M395" s="28"/>
      <c r="N395" s="19" t="e">
        <f>K395*#REF!</f>
        <v>#REF!</v>
      </c>
      <c r="O395" s="19" t="e">
        <f>L395*#REF!</f>
        <v>#REF!</v>
      </c>
      <c r="P395" s="30"/>
      <c r="Q395" s="35" t="e">
        <f>P395*#REF!</f>
        <v>#REF!</v>
      </c>
      <c r="R395" s="26"/>
      <c r="S395" s="34" t="e">
        <f>R395*#REF!</f>
        <v>#REF!</v>
      </c>
      <c r="T395" s="26"/>
      <c r="U395" s="19" t="e">
        <f>T395*#REF!</f>
        <v>#REF!</v>
      </c>
      <c r="V395" s="23"/>
      <c r="W395" s="19" t="e">
        <f>V395*#REF!</f>
        <v>#REF!</v>
      </c>
    </row>
    <row r="396" spans="1:23" ht="19.5" customHeight="1">
      <c r="A396" s="24">
        <v>394</v>
      </c>
      <c r="B396" s="25">
        <v>696370</v>
      </c>
      <c r="C396" s="9">
        <f t="shared" si="21"/>
        <v>2639.2422999999999</v>
      </c>
      <c r="D396" s="3">
        <v>64</v>
      </c>
      <c r="E396" s="11">
        <v>7.375</v>
      </c>
      <c r="F396" s="12">
        <f t="shared" si="22"/>
        <v>19.704374999999999</v>
      </c>
      <c r="G396" s="13">
        <v>29</v>
      </c>
      <c r="H396" s="29">
        <v>4.625</v>
      </c>
      <c r="I396" s="12">
        <f t="shared" si="23"/>
        <v>8.9606250000000003</v>
      </c>
      <c r="J396" s="16"/>
      <c r="K396" s="17"/>
      <c r="L396" s="17"/>
      <c r="M396" s="28"/>
      <c r="N396" s="19" t="e">
        <f>K396*#REF!</f>
        <v>#REF!</v>
      </c>
      <c r="O396" s="19" t="e">
        <f>L396*#REF!</f>
        <v>#REF!</v>
      </c>
      <c r="P396" s="30"/>
      <c r="Q396" s="35" t="e">
        <f>P396*#REF!</f>
        <v>#REF!</v>
      </c>
      <c r="R396" s="26"/>
      <c r="S396" s="34" t="e">
        <f>R396*#REF!</f>
        <v>#REF!</v>
      </c>
      <c r="T396" s="26"/>
      <c r="U396" s="19" t="e">
        <f>T396*#REF!</f>
        <v>#REF!</v>
      </c>
      <c r="V396" s="23"/>
      <c r="W396" s="19" t="e">
        <f>V396*#REF!</f>
        <v>#REF!</v>
      </c>
    </row>
    <row r="397" spans="1:23" ht="19.5" customHeight="1">
      <c r="A397" s="24">
        <v>395</v>
      </c>
      <c r="B397" s="25">
        <v>703931</v>
      </c>
      <c r="C397" s="9">
        <f t="shared" si="21"/>
        <v>2667.89849</v>
      </c>
      <c r="D397" s="3">
        <v>80</v>
      </c>
      <c r="E397" s="11"/>
      <c r="F397" s="12">
        <f t="shared" si="22"/>
        <v>24.4</v>
      </c>
      <c r="G397" s="13">
        <v>19</v>
      </c>
      <c r="H397" s="29">
        <v>8.625</v>
      </c>
      <c r="I397" s="12">
        <f t="shared" si="23"/>
        <v>6.0106250000000001</v>
      </c>
      <c r="J397" s="16"/>
      <c r="K397" s="17"/>
      <c r="L397" s="17"/>
      <c r="M397" s="28"/>
      <c r="N397" s="19" t="e">
        <f>K397*#REF!</f>
        <v>#REF!</v>
      </c>
      <c r="O397" s="19" t="e">
        <f>L397*#REF!</f>
        <v>#REF!</v>
      </c>
      <c r="P397" s="30"/>
      <c r="Q397" s="35" t="e">
        <f>P397*#REF!</f>
        <v>#REF!</v>
      </c>
      <c r="R397" s="26"/>
      <c r="S397" s="34" t="e">
        <f>R397*#REF!</f>
        <v>#REF!</v>
      </c>
      <c r="T397" s="26"/>
      <c r="U397" s="19" t="e">
        <f>T397*#REF!</f>
        <v>#REF!</v>
      </c>
      <c r="V397" s="23"/>
      <c r="W397" s="19" t="e">
        <f>V397*#REF!</f>
        <v>#REF!</v>
      </c>
    </row>
    <row r="398" spans="1:23" ht="19.5" customHeight="1">
      <c r="A398" s="24">
        <v>396</v>
      </c>
      <c r="B398" s="25">
        <v>711613</v>
      </c>
      <c r="C398" s="9">
        <f t="shared" si="21"/>
        <v>2697.0132699999999</v>
      </c>
      <c r="D398" s="3">
        <v>33</v>
      </c>
      <c r="E398" s="11">
        <v>10.125</v>
      </c>
      <c r="F398" s="12">
        <f t="shared" si="22"/>
        <v>10.318125</v>
      </c>
      <c r="G398" s="13">
        <v>106</v>
      </c>
      <c r="H398" s="29">
        <v>8.625</v>
      </c>
      <c r="I398" s="12">
        <f t="shared" si="23"/>
        <v>32.545625000000001</v>
      </c>
      <c r="J398" s="16"/>
      <c r="K398" s="17"/>
      <c r="L398" s="17"/>
      <c r="M398" s="28"/>
      <c r="N398" s="19" t="e">
        <f>K398*#REF!</f>
        <v>#REF!</v>
      </c>
      <c r="O398" s="19" t="e">
        <f>L398*#REF!</f>
        <v>#REF!</v>
      </c>
      <c r="P398" s="30"/>
      <c r="Q398" s="35" t="e">
        <f>P398*#REF!</f>
        <v>#REF!</v>
      </c>
      <c r="R398" s="26"/>
      <c r="S398" s="34" t="e">
        <f>R398*#REF!</f>
        <v>#REF!</v>
      </c>
      <c r="T398" s="26"/>
      <c r="U398" s="19" t="e">
        <f>T398*#REF!</f>
        <v>#REF!</v>
      </c>
      <c r="V398" s="23"/>
      <c r="W398" s="19" t="e">
        <f>V398*#REF!</f>
        <v>#REF!</v>
      </c>
    </row>
    <row r="399" spans="1:23" ht="19.5" customHeight="1">
      <c r="A399" s="24">
        <v>397</v>
      </c>
      <c r="B399" s="25">
        <v>718274</v>
      </c>
      <c r="C399" s="9">
        <f t="shared" si="21"/>
        <v>2722.25846</v>
      </c>
      <c r="D399" s="3">
        <v>46</v>
      </c>
      <c r="E399" s="11">
        <v>1.875</v>
      </c>
      <c r="F399" s="12">
        <f t="shared" si="22"/>
        <v>14.076874999999999</v>
      </c>
      <c r="G399" s="13">
        <v>58</v>
      </c>
      <c r="H399" s="29">
        <v>4.625</v>
      </c>
      <c r="I399" s="12">
        <f t="shared" si="23"/>
        <v>17.805625000000003</v>
      </c>
      <c r="J399" s="16"/>
      <c r="K399" s="17"/>
      <c r="L399" s="17"/>
      <c r="M399" s="28"/>
      <c r="N399" s="19" t="e">
        <f>K399*#REF!</f>
        <v>#REF!</v>
      </c>
      <c r="O399" s="19" t="e">
        <f>L399*#REF!</f>
        <v>#REF!</v>
      </c>
      <c r="P399" s="30"/>
      <c r="Q399" s="35" t="e">
        <f>P399*#REF!</f>
        <v>#REF!</v>
      </c>
      <c r="R399" s="26"/>
      <c r="S399" s="34" t="e">
        <f>R399*#REF!</f>
        <v>#REF!</v>
      </c>
      <c r="T399" s="26"/>
      <c r="U399" s="19" t="e">
        <f>T399*#REF!</f>
        <v>#REF!</v>
      </c>
      <c r="V399" s="23"/>
      <c r="W399" s="19" t="e">
        <f>V399*#REF!</f>
        <v>#REF!</v>
      </c>
    </row>
    <row r="400" spans="1:23" ht="19.5" customHeight="1">
      <c r="A400" s="24">
        <v>398</v>
      </c>
      <c r="B400" s="25">
        <v>721264</v>
      </c>
      <c r="C400" s="9">
        <f t="shared" si="21"/>
        <v>2733.5905600000001</v>
      </c>
      <c r="D400" s="3">
        <v>40</v>
      </c>
      <c r="E400" s="11"/>
      <c r="F400" s="12">
        <f t="shared" si="22"/>
        <v>12.2</v>
      </c>
      <c r="G400" s="13">
        <v>77</v>
      </c>
      <c r="H400" s="29">
        <v>8.625</v>
      </c>
      <c r="I400" s="12">
        <f t="shared" si="23"/>
        <v>23.700624999999999</v>
      </c>
      <c r="J400" s="16"/>
      <c r="K400" s="17"/>
      <c r="L400" s="17"/>
      <c r="M400" s="28"/>
      <c r="N400" s="19" t="e">
        <f>K400*#REF!</f>
        <v>#REF!</v>
      </c>
      <c r="O400" s="19" t="e">
        <f>L400*#REF!</f>
        <v>#REF!</v>
      </c>
      <c r="P400" s="30"/>
      <c r="Q400" s="35" t="e">
        <f>P400*#REF!</f>
        <v>#REF!</v>
      </c>
      <c r="R400" s="26"/>
      <c r="S400" s="34" t="e">
        <f>R400*#REF!</f>
        <v>#REF!</v>
      </c>
      <c r="T400" s="26"/>
      <c r="U400" s="19" t="e">
        <f>T400*#REF!</f>
        <v>#REF!</v>
      </c>
      <c r="V400" s="23"/>
      <c r="W400" s="19" t="e">
        <f>V400*#REF!</f>
        <v>#REF!</v>
      </c>
    </row>
    <row r="401" spans="1:23" ht="19.5" customHeight="1">
      <c r="A401" s="24">
        <v>399</v>
      </c>
      <c r="B401" s="25">
        <v>727147</v>
      </c>
      <c r="C401" s="9">
        <f t="shared" si="21"/>
        <v>2755.8871300000001</v>
      </c>
      <c r="D401" s="3">
        <v>116</v>
      </c>
      <c r="E401" s="11">
        <v>11.125</v>
      </c>
      <c r="F401" s="12">
        <f t="shared" si="22"/>
        <v>35.658125000000005</v>
      </c>
      <c r="G401" s="13">
        <v>10</v>
      </c>
      <c r="H401" s="14">
        <v>0.625</v>
      </c>
      <c r="I401" s="12">
        <f t="shared" si="23"/>
        <v>3.0656249999999998</v>
      </c>
      <c r="J401" s="16"/>
      <c r="K401" s="17"/>
      <c r="L401" s="17"/>
      <c r="M401" s="28"/>
      <c r="N401" s="19" t="e">
        <f>K401*#REF!</f>
        <v>#REF!</v>
      </c>
      <c r="O401" s="19" t="e">
        <f>L401*#REF!</f>
        <v>#REF!</v>
      </c>
      <c r="P401" s="30"/>
      <c r="Q401" s="35" t="e">
        <f>P401*#REF!</f>
        <v>#REF!</v>
      </c>
      <c r="R401" s="26"/>
      <c r="S401" s="34" t="e">
        <f>R401*#REF!</f>
        <v>#REF!</v>
      </c>
      <c r="T401" s="26"/>
      <c r="U401" s="19" t="e">
        <f>T401*#REF!</f>
        <v>#REF!</v>
      </c>
      <c r="V401" s="23"/>
      <c r="W401" s="19" t="e">
        <f>V401*#REF!</f>
        <v>#REF!</v>
      </c>
    </row>
    <row r="402" spans="1:23" ht="19.5" customHeight="1">
      <c r="A402" s="24">
        <v>400</v>
      </c>
      <c r="B402" s="25">
        <v>730723</v>
      </c>
      <c r="C402" s="9">
        <f t="shared" si="21"/>
        <v>2769.4401699999999</v>
      </c>
      <c r="D402" s="3">
        <v>36</v>
      </c>
      <c r="E402" s="11">
        <v>11.125</v>
      </c>
      <c r="F402" s="12">
        <f t="shared" si="22"/>
        <v>11.258125</v>
      </c>
      <c r="G402" s="13">
        <v>92</v>
      </c>
      <c r="H402" s="29">
        <v>2.625</v>
      </c>
      <c r="I402" s="12">
        <f t="shared" si="23"/>
        <v>28.125624999999999</v>
      </c>
      <c r="J402" s="16"/>
      <c r="K402" s="17"/>
      <c r="L402" s="17"/>
      <c r="M402" s="28"/>
      <c r="N402" s="19" t="e">
        <f>K402*#REF!</f>
        <v>#REF!</v>
      </c>
      <c r="O402" s="19" t="e">
        <f>L402*#REF!</f>
        <v>#REF!</v>
      </c>
      <c r="P402" s="30"/>
      <c r="Q402" s="35" t="e">
        <f>P402*#REF!</f>
        <v>#REF!</v>
      </c>
      <c r="R402" s="26"/>
      <c r="S402" s="34" t="e">
        <f>R402*#REF!</f>
        <v>#REF!</v>
      </c>
      <c r="T402" s="26"/>
      <c r="U402" s="19" t="e">
        <f>T402*#REF!</f>
        <v>#REF!</v>
      </c>
      <c r="V402" s="23"/>
      <c r="W402" s="19" t="e">
        <f>V402*#REF!</f>
        <v>#REF!</v>
      </c>
    </row>
    <row r="403" spans="1:23" ht="19.5" customHeight="1">
      <c r="A403" s="24">
        <v>401</v>
      </c>
      <c r="B403" s="25">
        <v>731096</v>
      </c>
      <c r="C403" s="9">
        <f t="shared" si="21"/>
        <v>2770.8538399999998</v>
      </c>
      <c r="D403" s="3">
        <v>43</v>
      </c>
      <c r="E403" s="11">
        <v>0.875</v>
      </c>
      <c r="F403" s="12">
        <f t="shared" si="22"/>
        <v>13.136875</v>
      </c>
      <c r="G403" s="13">
        <v>68</v>
      </c>
      <c r="H403" s="29">
        <v>0.625</v>
      </c>
      <c r="I403" s="12">
        <f t="shared" si="23"/>
        <v>20.755624999999998</v>
      </c>
      <c r="J403" s="16"/>
      <c r="K403" s="17"/>
      <c r="L403" s="17"/>
      <c r="M403" s="28"/>
      <c r="N403" s="19" t="e">
        <f>K403*#REF!</f>
        <v>#REF!</v>
      </c>
      <c r="O403" s="19" t="e">
        <f>L403*#REF!</f>
        <v>#REF!</v>
      </c>
      <c r="P403" s="30"/>
      <c r="Q403" s="35" t="e">
        <f>P403*#REF!</f>
        <v>#REF!</v>
      </c>
      <c r="R403" s="26"/>
      <c r="S403" s="34" t="e">
        <f>R403*#REF!</f>
        <v>#REF!</v>
      </c>
      <c r="T403" s="26"/>
      <c r="U403" s="19" t="e">
        <f>T403*#REF!</f>
        <v>#REF!</v>
      </c>
      <c r="V403" s="23"/>
      <c r="W403" s="19" t="e">
        <f>V403*#REF!</f>
        <v>#REF!</v>
      </c>
    </row>
    <row r="404" spans="1:23" ht="19.5" customHeight="1">
      <c r="A404" s="24">
        <v>402</v>
      </c>
      <c r="B404" s="25">
        <v>739179</v>
      </c>
      <c r="C404" s="9">
        <f t="shared" si="21"/>
        <v>2801.4884099999999</v>
      </c>
      <c r="D404" s="3">
        <v>61</v>
      </c>
      <c r="E404" s="11">
        <v>6.5</v>
      </c>
      <c r="F404" s="12">
        <f t="shared" si="22"/>
        <v>18.767500000000002</v>
      </c>
      <c r="G404" s="13">
        <v>34</v>
      </c>
      <c r="H404" s="29">
        <v>2.625</v>
      </c>
      <c r="I404" s="12">
        <f t="shared" si="23"/>
        <v>10.435625</v>
      </c>
      <c r="J404" s="16"/>
      <c r="K404" s="17"/>
      <c r="L404" s="17"/>
      <c r="M404" s="28"/>
      <c r="N404" s="19" t="e">
        <f>K404*#REF!</f>
        <v>#REF!</v>
      </c>
      <c r="O404" s="19" t="e">
        <f>L404*#REF!</f>
        <v>#REF!</v>
      </c>
      <c r="P404" s="30"/>
      <c r="Q404" s="35" t="e">
        <f>P404*#REF!</f>
        <v>#REF!</v>
      </c>
      <c r="R404" s="26"/>
      <c r="S404" s="34" t="e">
        <f>R404*#REF!</f>
        <v>#REF!</v>
      </c>
      <c r="T404" s="26"/>
      <c r="U404" s="19" t="e">
        <f>T404*#REF!</f>
        <v>#REF!</v>
      </c>
      <c r="V404" s="23"/>
      <c r="W404" s="19" t="e">
        <f>V404*#REF!</f>
        <v>#REF!</v>
      </c>
    </row>
    <row r="405" spans="1:23" ht="19.5" customHeight="1">
      <c r="A405" s="24">
        <v>403</v>
      </c>
      <c r="B405" s="25">
        <v>742316</v>
      </c>
      <c r="C405" s="9">
        <f t="shared" si="21"/>
        <v>2813.3776400000002</v>
      </c>
      <c r="D405" s="3">
        <v>95</v>
      </c>
      <c r="E405" s="11">
        <v>4.625</v>
      </c>
      <c r="F405" s="12">
        <f t="shared" si="22"/>
        <v>29.090624999999999</v>
      </c>
      <c r="G405" s="13">
        <v>14</v>
      </c>
      <c r="H405" s="29">
        <v>10.625</v>
      </c>
      <c r="I405" s="12">
        <f t="shared" si="23"/>
        <v>4.5356249999999996</v>
      </c>
      <c r="J405" s="16"/>
      <c r="K405" s="17"/>
      <c r="L405" s="17"/>
      <c r="M405" s="28"/>
      <c r="N405" s="19" t="e">
        <f>K405*#REF!</f>
        <v>#REF!</v>
      </c>
      <c r="O405" s="19" t="e">
        <f>L405*#REF!</f>
        <v>#REF!</v>
      </c>
      <c r="P405" s="30"/>
      <c r="Q405" s="35" t="e">
        <f>P405*#REF!</f>
        <v>#REF!</v>
      </c>
      <c r="R405" s="26"/>
      <c r="S405" s="34" t="e">
        <f>R405*#REF!</f>
        <v>#REF!</v>
      </c>
      <c r="T405" s="26"/>
      <c r="U405" s="19" t="e">
        <f>T405*#REF!</f>
        <v>#REF!</v>
      </c>
      <c r="V405" s="23"/>
      <c r="W405" s="19" t="e">
        <f>V405*#REF!</f>
        <v>#REF!</v>
      </c>
    </row>
    <row r="406" spans="1:23" ht="19.5" customHeight="1">
      <c r="A406" s="24">
        <v>404</v>
      </c>
      <c r="B406" s="25">
        <v>744147</v>
      </c>
      <c r="C406" s="9">
        <f t="shared" si="21"/>
        <v>2820.3171299999999</v>
      </c>
      <c r="D406" s="3">
        <v>33</v>
      </c>
      <c r="E406" s="11">
        <v>10.125</v>
      </c>
      <c r="F406" s="12">
        <f t="shared" si="22"/>
        <v>10.318125</v>
      </c>
      <c r="G406" s="13">
        <v>111</v>
      </c>
      <c r="H406" s="29">
        <v>6.625</v>
      </c>
      <c r="I406" s="12">
        <f t="shared" si="23"/>
        <v>34.020624999999995</v>
      </c>
      <c r="J406" s="16"/>
      <c r="K406" s="17"/>
      <c r="L406" s="17"/>
      <c r="M406" s="28"/>
      <c r="N406" s="19" t="e">
        <f>K406*#REF!</f>
        <v>#REF!</v>
      </c>
      <c r="O406" s="19" t="e">
        <f>L406*#REF!</f>
        <v>#REF!</v>
      </c>
      <c r="P406" s="30"/>
      <c r="Q406" s="35" t="e">
        <f>P406*#REF!</f>
        <v>#REF!</v>
      </c>
      <c r="R406" s="26"/>
      <c r="S406" s="34" t="e">
        <f>R406*#REF!</f>
        <v>#REF!</v>
      </c>
      <c r="T406" s="26"/>
      <c r="U406" s="19" t="e">
        <f>T406*#REF!</f>
        <v>#REF!</v>
      </c>
      <c r="V406" s="23"/>
      <c r="W406" s="19" t="e">
        <f>V406*#REF!</f>
        <v>#REF!</v>
      </c>
    </row>
    <row r="407" spans="1:23" ht="19.5" customHeight="1">
      <c r="A407" s="24">
        <v>405</v>
      </c>
      <c r="B407" s="25">
        <v>748404</v>
      </c>
      <c r="C407" s="9">
        <f t="shared" si="21"/>
        <v>2836.4511600000001</v>
      </c>
      <c r="D407" s="3">
        <v>49</v>
      </c>
      <c r="E407" s="11">
        <v>2.75</v>
      </c>
      <c r="F407" s="12">
        <f t="shared" si="22"/>
        <v>15.01375</v>
      </c>
      <c r="G407" s="13">
        <v>53</v>
      </c>
      <c r="H407" s="29">
        <v>6.625</v>
      </c>
      <c r="I407" s="12">
        <f t="shared" si="23"/>
        <v>16.330624999999998</v>
      </c>
      <c r="J407" s="16"/>
      <c r="K407" s="17"/>
      <c r="L407" s="17"/>
      <c r="M407" s="28"/>
      <c r="N407" s="19" t="e">
        <f>K407*#REF!</f>
        <v>#REF!</v>
      </c>
      <c r="O407" s="19" t="e">
        <f>L407*#REF!</f>
        <v>#REF!</v>
      </c>
      <c r="P407" s="30"/>
      <c r="Q407" s="35" t="e">
        <f>P407*#REF!</f>
        <v>#REF!</v>
      </c>
      <c r="R407" s="26"/>
      <c r="S407" s="34" t="e">
        <f>R407*#REF!</f>
        <v>#REF!</v>
      </c>
      <c r="T407" s="26"/>
      <c r="U407" s="19" t="e">
        <f>T407*#REF!</f>
        <v>#REF!</v>
      </c>
      <c r="V407" s="23"/>
      <c r="W407" s="19" t="e">
        <f>V407*#REF!</f>
        <v>#REF!</v>
      </c>
    </row>
    <row r="408" spans="1:23" ht="19.5" customHeight="1">
      <c r="A408" s="24">
        <v>406</v>
      </c>
      <c r="B408" s="25">
        <v>754672</v>
      </c>
      <c r="C408" s="9">
        <f t="shared" si="21"/>
        <v>2860.2068800000002</v>
      </c>
      <c r="D408" s="3">
        <v>73</v>
      </c>
      <c r="E408" s="11">
        <v>10.125</v>
      </c>
      <c r="F408" s="12">
        <f t="shared" si="22"/>
        <v>22.518125000000001</v>
      </c>
      <c r="G408" s="13">
        <v>24</v>
      </c>
      <c r="H408" s="29">
        <v>6.625</v>
      </c>
      <c r="I408" s="12">
        <f t="shared" si="23"/>
        <v>7.4856250000000006</v>
      </c>
      <c r="J408" s="16"/>
      <c r="K408" s="17"/>
      <c r="L408" s="17"/>
      <c r="M408" s="28"/>
      <c r="N408" s="19" t="e">
        <f>K408*#REF!</f>
        <v>#REF!</v>
      </c>
      <c r="O408" s="19" t="e">
        <f>L408*#REF!</f>
        <v>#REF!</v>
      </c>
      <c r="P408" s="30"/>
      <c r="Q408" s="35" t="e">
        <f>P408*#REF!</f>
        <v>#REF!</v>
      </c>
      <c r="R408" s="26"/>
      <c r="S408" s="34" t="e">
        <f>R408*#REF!</f>
        <v>#REF!</v>
      </c>
      <c r="T408" s="26"/>
      <c r="U408" s="19" t="e">
        <f>T408*#REF!</f>
        <v>#REF!</v>
      </c>
      <c r="V408" s="23"/>
      <c r="W408" s="19" t="e">
        <f>V408*#REF!</f>
        <v>#REF!</v>
      </c>
    </row>
    <row r="409" spans="1:23" ht="19.5" customHeight="1">
      <c r="A409" s="24">
        <v>407</v>
      </c>
      <c r="B409" s="25">
        <v>759120</v>
      </c>
      <c r="C409" s="9">
        <f t="shared" si="21"/>
        <v>2877.0648000000001</v>
      </c>
      <c r="D409" s="3">
        <v>83</v>
      </c>
      <c r="E409" s="11">
        <v>1</v>
      </c>
      <c r="F409" s="12">
        <f t="shared" si="22"/>
        <v>25.339999999999996</v>
      </c>
      <c r="G409" s="13">
        <v>19</v>
      </c>
      <c r="H409" s="29">
        <v>8.625</v>
      </c>
      <c r="I409" s="12">
        <f t="shared" si="23"/>
        <v>6.0106250000000001</v>
      </c>
      <c r="J409" s="16"/>
      <c r="K409" s="17"/>
      <c r="L409" s="17"/>
      <c r="M409" s="28"/>
      <c r="N409" s="19" t="e">
        <f>K409*#REF!</f>
        <v>#REF!</v>
      </c>
      <c r="O409" s="19" t="e">
        <f>L409*#REF!</f>
        <v>#REF!</v>
      </c>
      <c r="P409" s="30"/>
      <c r="Q409" s="35" t="e">
        <f>P409*#REF!</f>
        <v>#REF!</v>
      </c>
      <c r="R409" s="26"/>
      <c r="S409" s="34" t="e">
        <f>R409*#REF!</f>
        <v>#REF!</v>
      </c>
      <c r="T409" s="26"/>
      <c r="U409" s="19" t="e">
        <f>T409*#REF!</f>
        <v>#REF!</v>
      </c>
      <c r="V409" s="23"/>
      <c r="W409" s="19" t="e">
        <f>V409*#REF!</f>
        <v>#REF!</v>
      </c>
    </row>
    <row r="410" spans="1:23" ht="19.5" customHeight="1">
      <c r="A410" s="24">
        <v>408</v>
      </c>
      <c r="B410" s="25">
        <v>764173</v>
      </c>
      <c r="C410" s="9">
        <f t="shared" si="21"/>
        <v>2896.21567</v>
      </c>
      <c r="D410" s="3">
        <v>58</v>
      </c>
      <c r="E410" s="11">
        <v>5.5</v>
      </c>
      <c r="F410" s="12">
        <f t="shared" si="22"/>
        <v>17.827500000000001</v>
      </c>
      <c r="G410" s="13">
        <v>39</v>
      </c>
      <c r="H410" s="14">
        <v>0.625</v>
      </c>
      <c r="I410" s="12">
        <f t="shared" si="23"/>
        <v>11.910625</v>
      </c>
      <c r="J410" s="16"/>
      <c r="K410" s="17"/>
      <c r="L410" s="17"/>
      <c r="M410" s="28"/>
      <c r="N410" s="19" t="e">
        <f>K410*#REF!</f>
        <v>#REF!</v>
      </c>
      <c r="O410" s="19" t="e">
        <f>L410*#REF!</f>
        <v>#REF!</v>
      </c>
      <c r="P410" s="30"/>
      <c r="Q410" s="35" t="e">
        <f>P410*#REF!</f>
        <v>#REF!</v>
      </c>
      <c r="R410" s="26"/>
      <c r="S410" s="34" t="e">
        <f>R410*#REF!</f>
        <v>#REF!</v>
      </c>
      <c r="T410" s="26"/>
      <c r="U410" s="19" t="e">
        <f>T410*#REF!</f>
        <v>#REF!</v>
      </c>
      <c r="V410" s="23"/>
      <c r="W410" s="19" t="e">
        <f>V410*#REF!</f>
        <v>#REF!</v>
      </c>
    </row>
    <row r="411" spans="1:23" ht="19.5" customHeight="1">
      <c r="A411" s="24">
        <v>409</v>
      </c>
      <c r="B411" s="25">
        <v>764270</v>
      </c>
      <c r="C411" s="9">
        <f t="shared" si="21"/>
        <v>2896.5832999999998</v>
      </c>
      <c r="D411" s="3">
        <v>67</v>
      </c>
      <c r="E411" s="11">
        <v>8.375</v>
      </c>
      <c r="F411" s="12">
        <f t="shared" si="22"/>
        <v>20.644375</v>
      </c>
      <c r="G411" s="13">
        <v>29</v>
      </c>
      <c r="H411" s="29">
        <v>4.625</v>
      </c>
      <c r="I411" s="12">
        <f t="shared" si="23"/>
        <v>8.9606250000000003</v>
      </c>
      <c r="J411" s="16"/>
      <c r="K411" s="17"/>
      <c r="L411" s="17"/>
      <c r="M411" s="28"/>
      <c r="N411" s="19" t="e">
        <f>K411*#REF!</f>
        <v>#REF!</v>
      </c>
      <c r="O411" s="19" t="e">
        <f>L411*#REF!</f>
        <v>#REF!</v>
      </c>
      <c r="P411" s="30"/>
      <c r="Q411" s="35" t="e">
        <f>P411*#REF!</f>
        <v>#REF!</v>
      </c>
      <c r="R411" s="26"/>
      <c r="S411" s="34" t="e">
        <f>R411*#REF!</f>
        <v>#REF!</v>
      </c>
      <c r="T411" s="26"/>
      <c r="U411" s="19" t="e">
        <f>T411*#REF!</f>
        <v>#REF!</v>
      </c>
      <c r="V411" s="23"/>
      <c r="W411" s="19" t="e">
        <f>V411*#REF!</f>
        <v>#REF!</v>
      </c>
    </row>
    <row r="412" spans="1:23" ht="19.5" customHeight="1">
      <c r="A412" s="24">
        <v>410</v>
      </c>
      <c r="B412" s="25">
        <v>765921</v>
      </c>
      <c r="C412" s="9">
        <f t="shared" si="21"/>
        <v>2902.8405899999998</v>
      </c>
      <c r="D412" s="3">
        <v>120</v>
      </c>
      <c r="E412" s="11"/>
      <c r="F412" s="12">
        <f t="shared" si="22"/>
        <v>36.6</v>
      </c>
      <c r="G412" s="13">
        <v>10</v>
      </c>
      <c r="H412" s="14">
        <v>0.625</v>
      </c>
      <c r="I412" s="12">
        <f t="shared" si="23"/>
        <v>3.0656249999999998</v>
      </c>
      <c r="J412" s="16"/>
      <c r="K412" s="17"/>
      <c r="L412" s="17"/>
      <c r="M412" s="28"/>
      <c r="N412" s="19" t="e">
        <f>K412*#REF!</f>
        <v>#REF!</v>
      </c>
      <c r="O412" s="19" t="e">
        <f>L412*#REF!</f>
        <v>#REF!</v>
      </c>
      <c r="P412" s="30"/>
      <c r="Q412" s="35" t="e">
        <f>P412*#REF!</f>
        <v>#REF!</v>
      </c>
      <c r="R412" s="26"/>
      <c r="S412" s="34" t="e">
        <f>R412*#REF!</f>
        <v>#REF!</v>
      </c>
      <c r="T412" s="26"/>
      <c r="U412" s="19" t="e">
        <f>T412*#REF!</f>
        <v>#REF!</v>
      </c>
      <c r="V412" s="23"/>
      <c r="W412" s="19" t="e">
        <f>V412*#REF!</f>
        <v>#REF!</v>
      </c>
    </row>
    <row r="413" spans="1:23" ht="19.5" customHeight="1">
      <c r="A413" s="24">
        <v>411</v>
      </c>
      <c r="B413" s="25">
        <v>766705</v>
      </c>
      <c r="C413" s="9">
        <f t="shared" si="21"/>
        <v>2905.8119499999998</v>
      </c>
      <c r="D413" s="3">
        <v>40</v>
      </c>
      <c r="E413" s="11"/>
      <c r="F413" s="12">
        <f t="shared" si="22"/>
        <v>12.2</v>
      </c>
      <c r="G413" s="13">
        <v>82</v>
      </c>
      <c r="H413" s="14">
        <v>6.625</v>
      </c>
      <c r="I413" s="12">
        <f t="shared" si="23"/>
        <v>25.175624999999997</v>
      </c>
      <c r="J413" s="16"/>
      <c r="K413" s="17"/>
      <c r="L413" s="17"/>
      <c r="M413" s="28"/>
      <c r="N413" s="19" t="e">
        <f>K413*#REF!</f>
        <v>#REF!</v>
      </c>
      <c r="O413" s="19" t="e">
        <f>L413*#REF!</f>
        <v>#REF!</v>
      </c>
      <c r="P413" s="30"/>
      <c r="Q413" s="35" t="e">
        <f>P413*#REF!</f>
        <v>#REF!</v>
      </c>
      <c r="R413" s="26"/>
      <c r="S413" s="34" t="e">
        <f>R413*#REF!</f>
        <v>#REF!</v>
      </c>
      <c r="T413" s="26"/>
      <c r="U413" s="19" t="e">
        <f>T413*#REF!</f>
        <v>#REF!</v>
      </c>
      <c r="V413" s="23"/>
      <c r="W413" s="19" t="e">
        <f>V413*#REF!</f>
        <v>#REF!</v>
      </c>
    </row>
    <row r="414" spans="1:23" ht="19.5" customHeight="1">
      <c r="A414" s="24">
        <v>412</v>
      </c>
      <c r="B414" s="25">
        <v>767173</v>
      </c>
      <c r="C414" s="9">
        <f t="shared" si="21"/>
        <v>2907.5856699999999</v>
      </c>
      <c r="D414" s="3">
        <v>52</v>
      </c>
      <c r="E414" s="11">
        <v>3.75</v>
      </c>
      <c r="F414" s="12">
        <f t="shared" si="22"/>
        <v>15.953749999999999</v>
      </c>
      <c r="G414" s="13">
        <v>48</v>
      </c>
      <c r="H414" s="29">
        <v>8.625</v>
      </c>
      <c r="I414" s="12">
        <f t="shared" si="23"/>
        <v>14.855625</v>
      </c>
      <c r="J414" s="16"/>
      <c r="K414" s="17"/>
      <c r="L414" s="17"/>
      <c r="M414" s="28"/>
      <c r="N414" s="19" t="e">
        <f>K414*#REF!</f>
        <v>#REF!</v>
      </c>
      <c r="O414" s="19" t="e">
        <f>L414*#REF!</f>
        <v>#REF!</v>
      </c>
      <c r="P414" s="30"/>
      <c r="Q414" s="35" t="e">
        <f>P414*#REF!</f>
        <v>#REF!</v>
      </c>
      <c r="R414" s="26"/>
      <c r="S414" s="34" t="e">
        <f>R414*#REF!</f>
        <v>#REF!</v>
      </c>
      <c r="T414" s="26"/>
      <c r="U414" s="19" t="e">
        <f>T414*#REF!</f>
        <v>#REF!</v>
      </c>
      <c r="V414" s="23"/>
      <c r="W414" s="19" t="e">
        <f>V414*#REF!</f>
        <v>#REF!</v>
      </c>
    </row>
    <row r="415" spans="1:23" ht="19.5" customHeight="1">
      <c r="A415" s="24">
        <v>413</v>
      </c>
      <c r="B415" s="25">
        <v>769441</v>
      </c>
      <c r="C415" s="9">
        <f t="shared" si="21"/>
        <v>2916.1813900000002</v>
      </c>
      <c r="D415" s="3">
        <v>36</v>
      </c>
      <c r="E415" s="11">
        <v>11.125</v>
      </c>
      <c r="F415" s="12">
        <f t="shared" si="22"/>
        <v>11.258125</v>
      </c>
      <c r="G415" s="13">
        <v>97</v>
      </c>
      <c r="H415" s="29">
        <v>0.625</v>
      </c>
      <c r="I415" s="12">
        <f t="shared" si="23"/>
        <v>29.600625000000001</v>
      </c>
      <c r="J415" s="16"/>
      <c r="K415" s="17"/>
      <c r="L415" s="17"/>
      <c r="M415" s="28"/>
      <c r="N415" s="19" t="e">
        <f>K415*#REF!</f>
        <v>#REF!</v>
      </c>
      <c r="O415" s="19" t="e">
        <f>L415*#REF!</f>
        <v>#REF!</v>
      </c>
      <c r="P415" s="30"/>
      <c r="Q415" s="35" t="e">
        <f>P415*#REF!</f>
        <v>#REF!</v>
      </c>
      <c r="R415" s="26"/>
      <c r="S415" s="34" t="e">
        <f>R415*#REF!</f>
        <v>#REF!</v>
      </c>
      <c r="T415" s="26"/>
      <c r="U415" s="19" t="e">
        <f>T415*#REF!</f>
        <v>#REF!</v>
      </c>
      <c r="V415" s="23"/>
      <c r="W415" s="19" t="e">
        <f>V415*#REF!</f>
        <v>#REF!</v>
      </c>
    </row>
    <row r="416" spans="1:23" ht="19.5" customHeight="1">
      <c r="A416" s="24">
        <v>414</v>
      </c>
      <c r="B416" s="25">
        <v>772967</v>
      </c>
      <c r="C416" s="9">
        <f t="shared" si="21"/>
        <v>2929.54493</v>
      </c>
      <c r="D416" s="3">
        <v>55</v>
      </c>
      <c r="E416" s="11">
        <v>4.625</v>
      </c>
      <c r="F416" s="12">
        <f t="shared" si="22"/>
        <v>16.890625</v>
      </c>
      <c r="G416" s="13">
        <v>43</v>
      </c>
      <c r="H416" s="29">
        <v>10.625</v>
      </c>
      <c r="I416" s="12">
        <f t="shared" si="23"/>
        <v>13.380625</v>
      </c>
      <c r="J416" s="16"/>
      <c r="K416" s="17"/>
      <c r="L416" s="17"/>
      <c r="M416" s="28"/>
      <c r="N416" s="19" t="e">
        <f>K416*#REF!</f>
        <v>#REF!</v>
      </c>
      <c r="O416" s="19" t="e">
        <f>L416*#REF!</f>
        <v>#REF!</v>
      </c>
      <c r="P416" s="30"/>
      <c r="Q416" s="35" t="e">
        <f>P416*#REF!</f>
        <v>#REF!</v>
      </c>
      <c r="R416" s="26"/>
      <c r="S416" s="34" t="e">
        <f>R416*#REF!</f>
        <v>#REF!</v>
      </c>
      <c r="T416" s="26"/>
      <c r="U416" s="19" t="e">
        <f>T416*#REF!</f>
        <v>#REF!</v>
      </c>
      <c r="V416" s="23"/>
      <c r="W416" s="19" t="e">
        <f>V416*#REF!</f>
        <v>#REF!</v>
      </c>
    </row>
    <row r="417" spans="1:23" ht="19.5" customHeight="1">
      <c r="A417" s="24">
        <v>415</v>
      </c>
      <c r="B417" s="25">
        <v>776681</v>
      </c>
      <c r="C417" s="9">
        <f t="shared" si="21"/>
        <v>2943.6209899999999</v>
      </c>
      <c r="D417" s="3">
        <v>33</v>
      </c>
      <c r="E417" s="11">
        <v>10.125</v>
      </c>
      <c r="F417" s="12">
        <f t="shared" si="22"/>
        <v>10.318125</v>
      </c>
      <c r="G417" s="13">
        <v>116</v>
      </c>
      <c r="H417" s="29">
        <v>4.625</v>
      </c>
      <c r="I417" s="12">
        <f t="shared" si="23"/>
        <v>35.495625000000004</v>
      </c>
      <c r="J417" s="16"/>
      <c r="K417" s="17"/>
      <c r="L417" s="17"/>
      <c r="M417" s="28"/>
      <c r="N417" s="19" t="e">
        <f>K417*#REF!</f>
        <v>#REF!</v>
      </c>
      <c r="O417" s="19" t="e">
        <f>L417*#REF!</f>
        <v>#REF!</v>
      </c>
      <c r="P417" s="30"/>
      <c r="Q417" s="35" t="e">
        <f>P417*#REF!</f>
        <v>#REF!</v>
      </c>
      <c r="R417" s="26"/>
      <c r="S417" s="34" t="e">
        <f>R417*#REF!</f>
        <v>#REF!</v>
      </c>
      <c r="T417" s="26"/>
      <c r="U417" s="19" t="e">
        <f>T417*#REF!</f>
        <v>#REF!</v>
      </c>
      <c r="V417" s="23"/>
      <c r="W417" s="19" t="e">
        <f>V417*#REF!</f>
        <v>#REF!</v>
      </c>
    </row>
    <row r="418" spans="1:23" ht="19.5" customHeight="1">
      <c r="A418" s="24">
        <v>416</v>
      </c>
      <c r="B418" s="25">
        <v>778772</v>
      </c>
      <c r="C418" s="9">
        <f t="shared" si="21"/>
        <v>2951.5458800000001</v>
      </c>
      <c r="D418" s="3">
        <v>46</v>
      </c>
      <c r="E418" s="11">
        <v>1.875</v>
      </c>
      <c r="F418" s="12">
        <f t="shared" si="22"/>
        <v>14.076874999999999</v>
      </c>
      <c r="G418" s="13">
        <v>63</v>
      </c>
      <c r="H418" s="29">
        <v>2.625</v>
      </c>
      <c r="I418" s="12">
        <f t="shared" si="23"/>
        <v>19.280625000000001</v>
      </c>
      <c r="J418" s="16"/>
      <c r="K418" s="17"/>
      <c r="L418" s="17"/>
      <c r="M418" s="28"/>
      <c r="N418" s="19" t="e">
        <f>K418*#REF!</f>
        <v>#REF!</v>
      </c>
      <c r="O418" s="19" t="e">
        <f>L418*#REF!</f>
        <v>#REF!</v>
      </c>
      <c r="P418" s="30"/>
      <c r="Q418" s="35" t="e">
        <f>P418*#REF!</f>
        <v>#REF!</v>
      </c>
      <c r="R418" s="26"/>
      <c r="S418" s="34" t="e">
        <f>R418*#REF!</f>
        <v>#REF!</v>
      </c>
      <c r="T418" s="26"/>
      <c r="U418" s="19" t="e">
        <f>T418*#REF!</f>
        <v>#REF!</v>
      </c>
      <c r="V418" s="23"/>
      <c r="W418" s="19" t="e">
        <f>V418*#REF!</f>
        <v>#REF!</v>
      </c>
    </row>
    <row r="419" spans="1:23" ht="19.5" customHeight="1">
      <c r="A419" s="24">
        <v>417</v>
      </c>
      <c r="B419" s="25">
        <v>783796</v>
      </c>
      <c r="C419" s="9">
        <f t="shared" si="21"/>
        <v>2970.5868399999999</v>
      </c>
      <c r="D419" s="3">
        <v>43</v>
      </c>
      <c r="E419" s="11">
        <v>0.875</v>
      </c>
      <c r="F419" s="12">
        <f t="shared" si="22"/>
        <v>13.136875</v>
      </c>
      <c r="G419" s="13">
        <v>72</v>
      </c>
      <c r="H419" s="14">
        <v>10.625</v>
      </c>
      <c r="I419" s="12">
        <f t="shared" si="23"/>
        <v>22.225625000000001</v>
      </c>
      <c r="J419" s="16"/>
      <c r="K419" s="17"/>
      <c r="L419" s="17"/>
      <c r="M419" s="28"/>
      <c r="N419" s="19" t="e">
        <f>K419*#REF!</f>
        <v>#REF!</v>
      </c>
      <c r="O419" s="19" t="e">
        <f>L419*#REF!</f>
        <v>#REF!</v>
      </c>
      <c r="P419" s="30"/>
      <c r="Q419" s="35" t="e">
        <f>P419*#REF!</f>
        <v>#REF!</v>
      </c>
      <c r="R419" s="26"/>
      <c r="S419" s="34" t="e">
        <f>R419*#REF!</f>
        <v>#REF!</v>
      </c>
      <c r="T419" s="26"/>
      <c r="U419" s="19" t="e">
        <f>T419*#REF!</f>
        <v>#REF!</v>
      </c>
      <c r="V419" s="23"/>
      <c r="W419" s="19" t="e">
        <f>V419*#REF!</f>
        <v>#REF!</v>
      </c>
    </row>
    <row r="420" spans="1:23" ht="19.5" customHeight="1">
      <c r="A420" s="24">
        <v>418</v>
      </c>
      <c r="B420" s="25">
        <v>790979</v>
      </c>
      <c r="C420" s="9">
        <f t="shared" si="21"/>
        <v>2997.81041</v>
      </c>
      <c r="D420" s="3">
        <v>98</v>
      </c>
      <c r="E420" s="11">
        <v>5.625</v>
      </c>
      <c r="F420" s="12">
        <f t="shared" si="22"/>
        <v>30.030625000000001</v>
      </c>
      <c r="G420" s="13">
        <v>14</v>
      </c>
      <c r="H420" s="29">
        <v>10.625</v>
      </c>
      <c r="I420" s="12">
        <f t="shared" si="23"/>
        <v>4.5356249999999996</v>
      </c>
      <c r="J420" s="16"/>
      <c r="K420" s="17"/>
      <c r="L420" s="17"/>
      <c r="M420" s="28"/>
      <c r="N420" s="19" t="e">
        <f>K420*#REF!</f>
        <v>#REF!</v>
      </c>
      <c r="O420" s="19" t="e">
        <f>L420*#REF!</f>
        <v>#REF!</v>
      </c>
      <c r="P420" s="30"/>
      <c r="Q420" s="35" t="e">
        <f>P420*#REF!</f>
        <v>#REF!</v>
      </c>
      <c r="R420" s="26"/>
      <c r="S420" s="34" t="e">
        <f>R420*#REF!</f>
        <v>#REF!</v>
      </c>
      <c r="T420" s="26"/>
      <c r="U420" s="19" t="e">
        <f>T420*#REF!</f>
        <v>#REF!</v>
      </c>
      <c r="V420" s="23"/>
      <c r="W420" s="19" t="e">
        <f>V420*#REF!</f>
        <v>#REF!</v>
      </c>
    </row>
    <row r="421" spans="1:23" ht="19.5" customHeight="1">
      <c r="A421" s="24">
        <v>419</v>
      </c>
      <c r="B421" s="25">
        <v>805703</v>
      </c>
      <c r="C421" s="9">
        <f t="shared" si="21"/>
        <v>3053.6143699999998</v>
      </c>
      <c r="D421" s="3">
        <v>123</v>
      </c>
      <c r="E421" s="11">
        <v>1</v>
      </c>
      <c r="F421" s="12">
        <f t="shared" si="22"/>
        <v>37.54</v>
      </c>
      <c r="G421" s="13">
        <v>10</v>
      </c>
      <c r="H421" s="14">
        <v>0.625</v>
      </c>
      <c r="I421" s="12">
        <f t="shared" si="23"/>
        <v>3.0656249999999998</v>
      </c>
      <c r="J421" s="16"/>
      <c r="K421" s="17"/>
      <c r="L421" s="17"/>
      <c r="M421" s="28"/>
      <c r="N421" s="19" t="e">
        <f>K421*#REF!</f>
        <v>#REF!</v>
      </c>
      <c r="O421" s="19" t="e">
        <f>L421*#REF!</f>
        <v>#REF!</v>
      </c>
      <c r="P421" s="30"/>
      <c r="Q421" s="35" t="e">
        <f>P421*#REF!</f>
        <v>#REF!</v>
      </c>
      <c r="R421" s="26"/>
      <c r="S421" s="34" t="e">
        <f>R421*#REF!</f>
        <v>#REF!</v>
      </c>
      <c r="T421" s="26"/>
      <c r="U421" s="19" t="e">
        <f>T421*#REF!</f>
        <v>#REF!</v>
      </c>
      <c r="V421" s="23"/>
      <c r="W421" s="19" t="e">
        <f>V421*#REF!</f>
        <v>#REF!</v>
      </c>
    </row>
    <row r="422" spans="1:23" ht="19.5" customHeight="1">
      <c r="A422" s="24">
        <v>420</v>
      </c>
      <c r="B422" s="25">
        <v>808160</v>
      </c>
      <c r="C422" s="9">
        <f t="shared" si="21"/>
        <v>3062.9263999999998</v>
      </c>
      <c r="D422" s="3">
        <v>36</v>
      </c>
      <c r="E422" s="11">
        <v>11.125</v>
      </c>
      <c r="F422" s="12">
        <f t="shared" si="22"/>
        <v>11.258125</v>
      </c>
      <c r="G422" s="13">
        <v>101</v>
      </c>
      <c r="H422" s="29">
        <v>10.625</v>
      </c>
      <c r="I422" s="12">
        <f t="shared" si="23"/>
        <v>31.070625</v>
      </c>
      <c r="J422" s="16"/>
      <c r="K422" s="17"/>
      <c r="L422" s="17"/>
      <c r="M422" s="28"/>
      <c r="N422" s="19" t="e">
        <f>K422*#REF!</f>
        <v>#REF!</v>
      </c>
      <c r="O422" s="19" t="e">
        <f>L422*#REF!</f>
        <v>#REF!</v>
      </c>
      <c r="P422" s="30"/>
      <c r="Q422" s="35" t="e">
        <f>P422*#REF!</f>
        <v>#REF!</v>
      </c>
      <c r="R422" s="26"/>
      <c r="S422" s="34" t="e">
        <f>R422*#REF!</f>
        <v>#REF!</v>
      </c>
      <c r="T422" s="26"/>
      <c r="U422" s="19" t="e">
        <f>T422*#REF!</f>
        <v>#REF!</v>
      </c>
      <c r="V422" s="23"/>
      <c r="W422" s="19" t="e">
        <f>V422*#REF!</f>
        <v>#REF!</v>
      </c>
    </row>
    <row r="423" spans="1:23" ht="19.5" customHeight="1">
      <c r="A423" s="24">
        <v>421</v>
      </c>
      <c r="B423" s="25">
        <v>809215</v>
      </c>
      <c r="C423" s="9">
        <f t="shared" si="21"/>
        <v>3066.9248499999999</v>
      </c>
      <c r="D423" s="3">
        <v>33</v>
      </c>
      <c r="E423" s="11">
        <v>10.125</v>
      </c>
      <c r="F423" s="12">
        <f t="shared" si="22"/>
        <v>10.318125</v>
      </c>
      <c r="G423" s="13">
        <v>121</v>
      </c>
      <c r="H423" s="29">
        <v>2.625</v>
      </c>
      <c r="I423" s="12">
        <f t="shared" si="23"/>
        <v>36.970624999999998</v>
      </c>
      <c r="J423" s="16"/>
      <c r="K423" s="17"/>
      <c r="L423" s="17"/>
      <c r="M423" s="28"/>
      <c r="N423" s="19" t="e">
        <f>K423*#REF!</f>
        <v>#REF!</v>
      </c>
      <c r="O423" s="19" t="e">
        <f>L423*#REF!</f>
        <v>#REF!</v>
      </c>
      <c r="P423" s="30"/>
      <c r="Q423" s="35" t="e">
        <f>P423*#REF!</f>
        <v>#REF!</v>
      </c>
      <c r="R423" s="26"/>
      <c r="S423" s="34" t="e">
        <f>R423*#REF!</f>
        <v>#REF!</v>
      </c>
      <c r="T423" s="26"/>
      <c r="U423" s="19" t="e">
        <f>T423*#REF!</f>
        <v>#REF!</v>
      </c>
      <c r="V423" s="23"/>
      <c r="W423" s="19" t="e">
        <f>V423*#REF!</f>
        <v>#REF!</v>
      </c>
    </row>
    <row r="424" spans="1:23" ht="19.5" customHeight="1">
      <c r="A424" s="24">
        <v>422</v>
      </c>
      <c r="B424" s="25">
        <v>812145</v>
      </c>
      <c r="C424" s="9">
        <f t="shared" si="21"/>
        <v>3078.0295500000002</v>
      </c>
      <c r="D424" s="3">
        <v>40</v>
      </c>
      <c r="E424" s="11"/>
      <c r="F424" s="12">
        <f t="shared" si="22"/>
        <v>12.2</v>
      </c>
      <c r="G424" s="13">
        <v>87</v>
      </c>
      <c r="H424" s="29">
        <v>4.625</v>
      </c>
      <c r="I424" s="12">
        <f t="shared" si="23"/>
        <v>26.650625000000002</v>
      </c>
      <c r="J424" s="16"/>
      <c r="K424" s="17"/>
      <c r="L424" s="17"/>
      <c r="M424" s="28"/>
      <c r="N424" s="19" t="e">
        <f>K424*#REF!</f>
        <v>#REF!</v>
      </c>
      <c r="O424" s="19" t="e">
        <f>L424*#REF!</f>
        <v>#REF!</v>
      </c>
      <c r="P424" s="30"/>
      <c r="Q424" s="35" t="e">
        <f>P424*#REF!</f>
        <v>#REF!</v>
      </c>
      <c r="R424" s="26"/>
      <c r="S424" s="34" t="e">
        <f>R424*#REF!</f>
        <v>#REF!</v>
      </c>
      <c r="T424" s="26"/>
      <c r="U424" s="19" t="e">
        <f>T424*#REF!</f>
        <v>#REF!</v>
      </c>
      <c r="V424" s="23"/>
      <c r="W424" s="19" t="e">
        <f>V424*#REF!</f>
        <v>#REF!</v>
      </c>
    </row>
    <row r="425" spans="1:23" ht="19.5" customHeight="1">
      <c r="A425" s="24">
        <v>423</v>
      </c>
      <c r="B425" s="25">
        <v>814945</v>
      </c>
      <c r="C425" s="9">
        <f t="shared" si="21"/>
        <v>3088.6415499999998</v>
      </c>
      <c r="D425" s="3">
        <v>64</v>
      </c>
      <c r="E425" s="11">
        <v>7.375</v>
      </c>
      <c r="F425" s="12">
        <f t="shared" si="22"/>
        <v>19.704374999999999</v>
      </c>
      <c r="G425" s="13">
        <v>34</v>
      </c>
      <c r="H425" s="29">
        <v>2.625</v>
      </c>
      <c r="I425" s="12">
        <f t="shared" si="23"/>
        <v>10.435625</v>
      </c>
      <c r="J425" s="16"/>
      <c r="K425" s="17"/>
      <c r="L425" s="17"/>
      <c r="M425" s="28"/>
      <c r="N425" s="19" t="e">
        <f>K425*#REF!</f>
        <v>#REF!</v>
      </c>
      <c r="O425" s="19" t="e">
        <f>L425*#REF!</f>
        <v>#REF!</v>
      </c>
      <c r="P425" s="30"/>
      <c r="Q425" s="35" t="e">
        <f>P425*#REF!</f>
        <v>#REF!</v>
      </c>
      <c r="R425" s="26"/>
      <c r="S425" s="34" t="e">
        <f>R425*#REF!</f>
        <v>#REF!</v>
      </c>
      <c r="T425" s="26"/>
      <c r="U425" s="19" t="e">
        <f>T425*#REF!</f>
        <v>#REF!</v>
      </c>
      <c r="V425" s="23"/>
      <c r="W425" s="19" t="e">
        <f>V425*#REF!</f>
        <v>#REF!</v>
      </c>
    </row>
    <row r="426" spans="1:23" ht="19.5" customHeight="1">
      <c r="A426" s="24">
        <v>424</v>
      </c>
      <c r="B426" s="25">
        <v>816393</v>
      </c>
      <c r="C426" s="9">
        <f t="shared" si="21"/>
        <v>3094.1294699999999</v>
      </c>
      <c r="D426" s="3">
        <v>86</v>
      </c>
      <c r="E426" s="11">
        <v>1.875</v>
      </c>
      <c r="F426" s="12">
        <f t="shared" si="22"/>
        <v>26.276875</v>
      </c>
      <c r="G426" s="13">
        <v>19</v>
      </c>
      <c r="H426" s="29">
        <v>8.625</v>
      </c>
      <c r="I426" s="12">
        <f t="shared" si="23"/>
        <v>6.0106250000000001</v>
      </c>
      <c r="J426" s="16"/>
      <c r="K426" s="17"/>
      <c r="L426" s="17"/>
      <c r="M426" s="28"/>
      <c r="N426" s="19" t="e">
        <f>K426*#REF!</f>
        <v>#REF!</v>
      </c>
      <c r="O426" s="19" t="e">
        <f>L426*#REF!</f>
        <v>#REF!</v>
      </c>
      <c r="P426" s="30"/>
      <c r="Q426" s="35" t="e">
        <f>P426*#REF!</f>
        <v>#REF!</v>
      </c>
      <c r="R426" s="26"/>
      <c r="S426" s="34" t="e">
        <f>R426*#REF!</f>
        <v>#REF!</v>
      </c>
      <c r="T426" s="26"/>
      <c r="U426" s="19" t="e">
        <f>T426*#REF!</f>
        <v>#REF!</v>
      </c>
      <c r="V426" s="23"/>
      <c r="W426" s="19" t="e">
        <f>V426*#REF!</f>
        <v>#REF!</v>
      </c>
    </row>
    <row r="427" spans="1:23" ht="19.5" customHeight="1">
      <c r="A427" s="24">
        <v>425</v>
      </c>
      <c r="B427" s="25">
        <v>817237</v>
      </c>
      <c r="C427" s="9">
        <f t="shared" si="21"/>
        <v>3097.3282300000001</v>
      </c>
      <c r="D427" s="3">
        <v>49</v>
      </c>
      <c r="E427" s="11">
        <v>2.75</v>
      </c>
      <c r="F427" s="12">
        <f t="shared" si="22"/>
        <v>15.01375</v>
      </c>
      <c r="G427" s="13">
        <v>58</v>
      </c>
      <c r="H427" s="29">
        <v>4.625</v>
      </c>
      <c r="I427" s="12">
        <f t="shared" si="23"/>
        <v>17.805625000000003</v>
      </c>
      <c r="J427" s="16"/>
      <c r="K427" s="17"/>
      <c r="L427" s="17"/>
      <c r="M427" s="28"/>
      <c r="N427" s="19" t="e">
        <f>K427*#REF!</f>
        <v>#REF!</v>
      </c>
      <c r="O427" s="19" t="e">
        <f>L427*#REF!</f>
        <v>#REF!</v>
      </c>
      <c r="P427" s="30"/>
      <c r="Q427" s="35" t="e">
        <f>P427*#REF!</f>
        <v>#REF!</v>
      </c>
      <c r="R427" s="26"/>
      <c r="S427" s="34" t="e">
        <f>R427*#REF!</f>
        <v>#REF!</v>
      </c>
      <c r="T427" s="26"/>
      <c r="U427" s="19" t="e">
        <f>T427*#REF!</f>
        <v>#REF!</v>
      </c>
      <c r="V427" s="23"/>
      <c r="W427" s="19" t="e">
        <f>V427*#REF!</f>
        <v>#REF!</v>
      </c>
    </row>
    <row r="428" spans="1:23" ht="19.5" customHeight="1">
      <c r="A428" s="24">
        <v>426</v>
      </c>
      <c r="B428" s="25">
        <v>818871</v>
      </c>
      <c r="C428" s="9">
        <f t="shared" si="21"/>
        <v>3103.5210900000002</v>
      </c>
      <c r="D428" s="3">
        <v>76</v>
      </c>
      <c r="E428" s="11">
        <v>11.125</v>
      </c>
      <c r="F428" s="12">
        <f t="shared" si="22"/>
        <v>23.458124999999999</v>
      </c>
      <c r="G428" s="13">
        <v>24</v>
      </c>
      <c r="H428" s="29">
        <v>6.625</v>
      </c>
      <c r="I428" s="12">
        <f t="shared" si="23"/>
        <v>7.4856250000000006</v>
      </c>
      <c r="J428" s="16"/>
      <c r="K428" s="17"/>
      <c r="L428" s="17"/>
      <c r="M428" s="28"/>
      <c r="N428" s="19" t="e">
        <f>K428*#REF!</f>
        <v>#REF!</v>
      </c>
      <c r="O428" s="19" t="e">
        <f>L428*#REF!</f>
        <v>#REF!</v>
      </c>
      <c r="P428" s="30"/>
      <c r="Q428" s="35" t="e">
        <f>P428*#REF!</f>
        <v>#REF!</v>
      </c>
      <c r="R428" s="26"/>
      <c r="S428" s="34" t="e">
        <f>R428*#REF!</f>
        <v>#REF!</v>
      </c>
      <c r="T428" s="26"/>
      <c r="U428" s="19" t="e">
        <f>T428*#REF!</f>
        <v>#REF!</v>
      </c>
      <c r="V428" s="23"/>
      <c r="W428" s="19" t="e">
        <f>V428*#REF!</f>
        <v>#REF!</v>
      </c>
    </row>
    <row r="429" spans="1:23" ht="19.5" customHeight="1">
      <c r="A429" s="24">
        <v>427</v>
      </c>
      <c r="B429" s="25">
        <v>835328</v>
      </c>
      <c r="C429" s="9">
        <f t="shared" si="21"/>
        <v>3165.8931200000002</v>
      </c>
      <c r="D429" s="3">
        <v>70</v>
      </c>
      <c r="E429" s="11">
        <v>9.25</v>
      </c>
      <c r="F429" s="12">
        <f t="shared" si="22"/>
        <v>21.581249999999997</v>
      </c>
      <c r="G429" s="13">
        <v>29</v>
      </c>
      <c r="H429" s="29">
        <v>4.625</v>
      </c>
      <c r="I429" s="12">
        <f t="shared" si="23"/>
        <v>8.9606250000000003</v>
      </c>
      <c r="J429" s="16"/>
      <c r="K429" s="17"/>
      <c r="L429" s="17"/>
      <c r="M429" s="28"/>
      <c r="N429" s="19" t="e">
        <f>K429*#REF!</f>
        <v>#REF!</v>
      </c>
      <c r="O429" s="19" t="e">
        <f>L429*#REF!</f>
        <v>#REF!</v>
      </c>
      <c r="P429" s="30"/>
      <c r="Q429" s="35" t="e">
        <f>P429*#REF!</f>
        <v>#REF!</v>
      </c>
      <c r="R429" s="26"/>
      <c r="S429" s="34" t="e">
        <f>R429*#REF!</f>
        <v>#REF!</v>
      </c>
      <c r="T429" s="26"/>
      <c r="U429" s="19" t="e">
        <f>T429*#REF!</f>
        <v>#REF!</v>
      </c>
      <c r="V429" s="23"/>
      <c r="W429" s="19" t="e">
        <f>V429*#REF!</f>
        <v>#REF!</v>
      </c>
    </row>
    <row r="430" spans="1:23" ht="19.5" customHeight="1">
      <c r="A430" s="24">
        <v>428</v>
      </c>
      <c r="B430" s="25">
        <v>836496</v>
      </c>
      <c r="C430" s="9">
        <f t="shared" si="21"/>
        <v>3170.3198400000001</v>
      </c>
      <c r="D430" s="3">
        <v>43</v>
      </c>
      <c r="E430" s="11">
        <v>0.875</v>
      </c>
      <c r="F430" s="12">
        <f t="shared" si="22"/>
        <v>13.136875</v>
      </c>
      <c r="G430" s="13">
        <v>77</v>
      </c>
      <c r="H430" s="29">
        <v>8.625</v>
      </c>
      <c r="I430" s="12">
        <f t="shared" si="23"/>
        <v>23.700624999999999</v>
      </c>
      <c r="J430" s="16"/>
      <c r="K430" s="17"/>
      <c r="L430" s="17"/>
      <c r="M430" s="28"/>
      <c r="N430" s="19" t="e">
        <f>K430*#REF!</f>
        <v>#REF!</v>
      </c>
      <c r="O430" s="19" t="e">
        <f>L430*#REF!</f>
        <v>#REF!</v>
      </c>
      <c r="P430" s="30"/>
      <c r="Q430" s="35" t="e">
        <f>P430*#REF!</f>
        <v>#REF!</v>
      </c>
      <c r="R430" s="26"/>
      <c r="S430" s="34" t="e">
        <f>R430*#REF!</f>
        <v>#REF!</v>
      </c>
      <c r="T430" s="26"/>
      <c r="U430" s="19" t="e">
        <f>T430*#REF!</f>
        <v>#REF!</v>
      </c>
      <c r="V430" s="23"/>
      <c r="W430" s="19" t="e">
        <f>V430*#REF!</f>
        <v>#REF!</v>
      </c>
    </row>
    <row r="431" spans="1:23" ht="19.5" customHeight="1">
      <c r="A431" s="24">
        <v>429</v>
      </c>
      <c r="B431" s="25">
        <v>839269</v>
      </c>
      <c r="C431" s="9">
        <f t="shared" si="21"/>
        <v>3180.82951</v>
      </c>
      <c r="D431" s="3">
        <v>46</v>
      </c>
      <c r="E431" s="11">
        <v>1.875</v>
      </c>
      <c r="F431" s="12">
        <f t="shared" si="22"/>
        <v>14.076874999999999</v>
      </c>
      <c r="G431" s="13">
        <v>68</v>
      </c>
      <c r="H431" s="29">
        <v>0.625</v>
      </c>
      <c r="I431" s="12">
        <f t="shared" si="23"/>
        <v>20.755624999999998</v>
      </c>
      <c r="J431" s="16"/>
      <c r="K431" s="17"/>
      <c r="L431" s="17"/>
      <c r="M431" s="28"/>
      <c r="N431" s="19" t="e">
        <f>K431*#REF!</f>
        <v>#REF!</v>
      </c>
      <c r="O431" s="19" t="e">
        <f>L431*#REF!</f>
        <v>#REF!</v>
      </c>
      <c r="P431" s="30"/>
      <c r="Q431" s="35" t="e">
        <f>P431*#REF!</f>
        <v>#REF!</v>
      </c>
      <c r="R431" s="26"/>
      <c r="S431" s="34" t="e">
        <f>R431*#REF!</f>
        <v>#REF!</v>
      </c>
      <c r="T431" s="26"/>
      <c r="U431" s="19" t="e">
        <f>T431*#REF!</f>
        <v>#REF!</v>
      </c>
      <c r="V431" s="23"/>
      <c r="W431" s="19" t="e">
        <f>V431*#REF!</f>
        <v>#REF!</v>
      </c>
    </row>
    <row r="432" spans="1:23" ht="19.5" customHeight="1">
      <c r="A432" s="24">
        <v>430</v>
      </c>
      <c r="B432" s="25">
        <v>841188</v>
      </c>
      <c r="C432" s="9">
        <f t="shared" si="21"/>
        <v>3188.1025199999999</v>
      </c>
      <c r="D432" s="3">
        <v>101</v>
      </c>
      <c r="E432" s="11">
        <v>6.5</v>
      </c>
      <c r="F432" s="12">
        <f t="shared" si="22"/>
        <v>30.967500000000001</v>
      </c>
      <c r="G432" s="13">
        <v>14</v>
      </c>
      <c r="H432" s="29">
        <v>10.625</v>
      </c>
      <c r="I432" s="12">
        <f t="shared" si="23"/>
        <v>4.5356249999999996</v>
      </c>
      <c r="J432" s="16"/>
      <c r="K432" s="17"/>
      <c r="L432" s="17"/>
      <c r="M432" s="28"/>
      <c r="N432" s="19" t="e">
        <f>K432*#REF!</f>
        <v>#REF!</v>
      </c>
      <c r="O432" s="19" t="e">
        <f>L432*#REF!</f>
        <v>#REF!</v>
      </c>
      <c r="P432" s="30"/>
      <c r="Q432" s="35" t="e">
        <f>P432*#REF!</f>
        <v>#REF!</v>
      </c>
      <c r="R432" s="26"/>
      <c r="S432" s="34" t="e">
        <f>R432*#REF!</f>
        <v>#REF!</v>
      </c>
      <c r="T432" s="26"/>
      <c r="U432" s="19" t="e">
        <f>T432*#REF!</f>
        <v>#REF!</v>
      </c>
      <c r="V432" s="23"/>
      <c r="W432" s="19" t="e">
        <f>V432*#REF!</f>
        <v>#REF!</v>
      </c>
    </row>
    <row r="433" spans="1:23" ht="19.5" customHeight="1">
      <c r="A433" s="24">
        <v>431</v>
      </c>
      <c r="B433" s="25">
        <v>841749</v>
      </c>
      <c r="C433" s="9">
        <f t="shared" si="21"/>
        <v>3190.2287099999999</v>
      </c>
      <c r="D433" s="3">
        <v>33</v>
      </c>
      <c r="E433" s="11">
        <v>10.125</v>
      </c>
      <c r="F433" s="12">
        <f t="shared" si="22"/>
        <v>10.318125</v>
      </c>
      <c r="G433" s="13">
        <v>126</v>
      </c>
      <c r="H433" s="29">
        <v>0.625</v>
      </c>
      <c r="I433" s="12">
        <f t="shared" si="23"/>
        <v>38.445625</v>
      </c>
      <c r="J433" s="16"/>
      <c r="K433" s="17"/>
      <c r="L433" s="17"/>
      <c r="M433" s="28"/>
      <c r="N433" s="19" t="e">
        <f>K433*#REF!</f>
        <v>#REF!</v>
      </c>
      <c r="O433" s="19" t="e">
        <f>L433*#REF!</f>
        <v>#REF!</v>
      </c>
      <c r="P433" s="30"/>
      <c r="Q433" s="35" t="e">
        <f>P433*#REF!</f>
        <v>#REF!</v>
      </c>
      <c r="R433" s="26"/>
      <c r="S433" s="34" t="e">
        <f>R433*#REF!</f>
        <v>#REF!</v>
      </c>
      <c r="T433" s="26"/>
      <c r="U433" s="19" t="e">
        <f>T433*#REF!</f>
        <v>#REF!</v>
      </c>
      <c r="V433" s="23"/>
      <c r="W433" s="19" t="e">
        <f>V433*#REF!</f>
        <v>#REF!</v>
      </c>
    </row>
    <row r="434" spans="1:23" ht="19.5" customHeight="1">
      <c r="A434" s="24">
        <v>432</v>
      </c>
      <c r="B434" s="25">
        <v>844878</v>
      </c>
      <c r="C434" s="9">
        <f t="shared" si="21"/>
        <v>3202.0876199999998</v>
      </c>
      <c r="D434" s="3">
        <v>52</v>
      </c>
      <c r="E434" s="11">
        <v>3.75</v>
      </c>
      <c r="F434" s="12">
        <f t="shared" si="22"/>
        <v>15.953749999999999</v>
      </c>
      <c r="G434" s="13">
        <v>53</v>
      </c>
      <c r="H434" s="29">
        <v>6.625</v>
      </c>
      <c r="I434" s="12">
        <f t="shared" si="23"/>
        <v>16.330624999999998</v>
      </c>
      <c r="J434" s="16"/>
      <c r="K434" s="17"/>
      <c r="L434" s="17"/>
      <c r="M434" s="28"/>
      <c r="N434" s="19" t="e">
        <f>K434*#REF!</f>
        <v>#REF!</v>
      </c>
      <c r="O434" s="19" t="e">
        <f>L434*#REF!</f>
        <v>#REF!</v>
      </c>
      <c r="P434" s="30"/>
      <c r="Q434" s="35" t="e">
        <f>P434*#REF!</f>
        <v>#REF!</v>
      </c>
      <c r="R434" s="26"/>
      <c r="S434" s="34" t="e">
        <f>R434*#REF!</f>
        <v>#REF!</v>
      </c>
      <c r="T434" s="26"/>
      <c r="U434" s="19" t="e">
        <f>T434*#REF!</f>
        <v>#REF!</v>
      </c>
      <c r="V434" s="23"/>
      <c r="W434" s="19" t="e">
        <f>V434*#REF!</f>
        <v>#REF!</v>
      </c>
    </row>
    <row r="435" spans="1:23" ht="19.5" customHeight="1">
      <c r="A435" s="24">
        <v>433</v>
      </c>
      <c r="B435" s="25">
        <v>846491</v>
      </c>
      <c r="C435" s="9">
        <f t="shared" si="21"/>
        <v>3208.2008900000001</v>
      </c>
      <c r="D435" s="3">
        <v>126</v>
      </c>
      <c r="E435" s="11">
        <v>1.875</v>
      </c>
      <c r="F435" s="12">
        <f t="shared" si="22"/>
        <v>38.476875</v>
      </c>
      <c r="G435" s="13">
        <v>10</v>
      </c>
      <c r="H435" s="14">
        <v>0.625</v>
      </c>
      <c r="I435" s="12">
        <f t="shared" si="23"/>
        <v>3.0656249999999998</v>
      </c>
      <c r="J435" s="16"/>
      <c r="K435" s="17"/>
      <c r="L435" s="17"/>
      <c r="M435" s="28"/>
      <c r="N435" s="19" t="e">
        <f>K435*#REF!</f>
        <v>#REF!</v>
      </c>
      <c r="O435" s="19" t="e">
        <f>L435*#REF!</f>
        <v>#REF!</v>
      </c>
      <c r="P435" s="30"/>
      <c r="Q435" s="35" t="e">
        <f>P435*#REF!</f>
        <v>#REF!</v>
      </c>
      <c r="R435" s="26"/>
      <c r="S435" s="34" t="e">
        <f>R435*#REF!</f>
        <v>#REF!</v>
      </c>
      <c r="T435" s="26"/>
      <c r="U435" s="19" t="e">
        <f>T435*#REF!</f>
        <v>#REF!</v>
      </c>
      <c r="V435" s="23"/>
      <c r="W435" s="19" t="e">
        <f>V435*#REF!</f>
        <v>#REF!</v>
      </c>
    </row>
    <row r="436" spans="1:23" ht="19.5" customHeight="1">
      <c r="A436" s="24">
        <v>434</v>
      </c>
      <c r="B436" s="25">
        <v>846730</v>
      </c>
      <c r="C436" s="9">
        <f t="shared" si="21"/>
        <v>3209.1066999999998</v>
      </c>
      <c r="D436" s="3">
        <v>61</v>
      </c>
      <c r="E436" s="11">
        <v>6.5</v>
      </c>
      <c r="F436" s="12">
        <f t="shared" si="22"/>
        <v>18.767500000000002</v>
      </c>
      <c r="G436" s="13">
        <v>39</v>
      </c>
      <c r="H436" s="14">
        <v>0.625</v>
      </c>
      <c r="I436" s="12">
        <f t="shared" si="23"/>
        <v>11.910625</v>
      </c>
      <c r="J436" s="16"/>
      <c r="K436" s="17"/>
      <c r="L436" s="17"/>
      <c r="M436" s="28"/>
      <c r="N436" s="19" t="e">
        <f>K436*#REF!</f>
        <v>#REF!</v>
      </c>
      <c r="O436" s="19" t="e">
        <f>L436*#REF!</f>
        <v>#REF!</v>
      </c>
      <c r="P436" s="30"/>
      <c r="Q436" s="35" t="e">
        <f>P436*#REF!</f>
        <v>#REF!</v>
      </c>
      <c r="R436" s="26"/>
      <c r="S436" s="34" t="e">
        <f>R436*#REF!</f>
        <v>#REF!</v>
      </c>
      <c r="T436" s="26"/>
      <c r="U436" s="19" t="e">
        <f>T436*#REF!</f>
        <v>#REF!</v>
      </c>
      <c r="V436" s="23"/>
      <c r="W436" s="19" t="e">
        <f>V436*#REF!</f>
        <v>#REF!</v>
      </c>
    </row>
    <row r="437" spans="1:23" ht="19.5" customHeight="1">
      <c r="A437" s="24">
        <v>435</v>
      </c>
      <c r="B437" s="25">
        <v>846878</v>
      </c>
      <c r="C437" s="9">
        <f t="shared" si="21"/>
        <v>3209.6676200000002</v>
      </c>
      <c r="D437" s="3">
        <v>36</v>
      </c>
      <c r="E437" s="11">
        <v>11.125</v>
      </c>
      <c r="F437" s="12">
        <f t="shared" si="22"/>
        <v>11.258125</v>
      </c>
      <c r="G437" s="13">
        <v>106</v>
      </c>
      <c r="H437" s="29">
        <v>8.625</v>
      </c>
      <c r="I437" s="12">
        <f t="shared" si="23"/>
        <v>32.545625000000001</v>
      </c>
      <c r="J437" s="16"/>
      <c r="K437" s="17"/>
      <c r="L437" s="17"/>
      <c r="M437" s="28"/>
      <c r="N437" s="19" t="e">
        <f>K437*#REF!</f>
        <v>#REF!</v>
      </c>
      <c r="O437" s="19" t="e">
        <f>L437*#REF!</f>
        <v>#REF!</v>
      </c>
      <c r="P437" s="30"/>
      <c r="Q437" s="35" t="e">
        <f>P437*#REF!</f>
        <v>#REF!</v>
      </c>
      <c r="R437" s="26"/>
      <c r="S437" s="34" t="e">
        <f>R437*#REF!</f>
        <v>#REF!</v>
      </c>
      <c r="T437" s="26"/>
      <c r="U437" s="19" t="e">
        <f>T437*#REF!</f>
        <v>#REF!</v>
      </c>
      <c r="V437" s="23"/>
      <c r="W437" s="19" t="e">
        <f>V437*#REF!</f>
        <v>#REF!</v>
      </c>
    </row>
    <row r="438" spans="1:23" ht="19.5" customHeight="1">
      <c r="A438" s="24">
        <v>436</v>
      </c>
      <c r="B438" s="25">
        <v>857585</v>
      </c>
      <c r="C438" s="9">
        <f t="shared" si="21"/>
        <v>3250.2471500000001</v>
      </c>
      <c r="D438" s="3">
        <v>40</v>
      </c>
      <c r="E438" s="11"/>
      <c r="F438" s="12">
        <f t="shared" si="22"/>
        <v>12.2</v>
      </c>
      <c r="G438" s="13">
        <v>92</v>
      </c>
      <c r="H438" s="29">
        <v>2.625</v>
      </c>
      <c r="I438" s="12">
        <f t="shared" si="23"/>
        <v>28.125624999999999</v>
      </c>
      <c r="J438" s="16"/>
      <c r="K438" s="17"/>
      <c r="L438" s="17"/>
      <c r="M438" s="28"/>
      <c r="N438" s="19" t="e">
        <f>K438*#REF!</f>
        <v>#REF!</v>
      </c>
      <c r="O438" s="19" t="e">
        <f>L438*#REF!</f>
        <v>#REF!</v>
      </c>
      <c r="P438" s="30"/>
      <c r="Q438" s="35" t="e">
        <f>P438*#REF!</f>
        <v>#REF!</v>
      </c>
      <c r="R438" s="26"/>
      <c r="S438" s="34" t="e">
        <f>R438*#REF!</f>
        <v>#REF!</v>
      </c>
      <c r="T438" s="26"/>
      <c r="U438" s="19" t="e">
        <f>T438*#REF!</f>
        <v>#REF!</v>
      </c>
      <c r="V438" s="23"/>
      <c r="W438" s="19" t="e">
        <f>V438*#REF!</f>
        <v>#REF!</v>
      </c>
    </row>
    <row r="439" spans="1:23" ht="19.5" customHeight="1">
      <c r="A439" s="24">
        <v>437</v>
      </c>
      <c r="B439" s="25">
        <v>860083</v>
      </c>
      <c r="C439" s="9">
        <f t="shared" si="21"/>
        <v>3259.7145700000001</v>
      </c>
      <c r="D439" s="3">
        <v>55</v>
      </c>
      <c r="E439" s="11">
        <v>4.625</v>
      </c>
      <c r="F439" s="12">
        <f t="shared" si="22"/>
        <v>16.890625</v>
      </c>
      <c r="G439" s="13">
        <v>48</v>
      </c>
      <c r="H439" s="29">
        <v>8.625</v>
      </c>
      <c r="I439" s="12">
        <f t="shared" si="23"/>
        <v>14.855625</v>
      </c>
      <c r="J439" s="16"/>
      <c r="K439" s="17"/>
      <c r="L439" s="17"/>
      <c r="M439" s="28"/>
      <c r="N439" s="19" t="e">
        <f>K439*#REF!</f>
        <v>#REF!</v>
      </c>
      <c r="O439" s="19" t="e">
        <f>L439*#REF!</f>
        <v>#REF!</v>
      </c>
      <c r="P439" s="30"/>
      <c r="Q439" s="35" t="e">
        <f>P439*#REF!</f>
        <v>#REF!</v>
      </c>
      <c r="R439" s="26"/>
      <c r="S439" s="34" t="e">
        <f>R439*#REF!</f>
        <v>#REF!</v>
      </c>
      <c r="T439" s="26"/>
      <c r="U439" s="19" t="e">
        <f>T439*#REF!</f>
        <v>#REF!</v>
      </c>
      <c r="V439" s="23"/>
      <c r="W439" s="19" t="e">
        <f>V439*#REF!</f>
        <v>#REF!</v>
      </c>
    </row>
    <row r="440" spans="1:23" ht="19.5" customHeight="1">
      <c r="A440" s="24">
        <v>438</v>
      </c>
      <c r="B440" s="25">
        <v>861238</v>
      </c>
      <c r="C440" s="9">
        <f t="shared" si="21"/>
        <v>3264.09202</v>
      </c>
      <c r="D440" s="3">
        <v>58</v>
      </c>
      <c r="E440" s="11">
        <v>5.5</v>
      </c>
      <c r="F440" s="12">
        <f t="shared" si="22"/>
        <v>17.827500000000001</v>
      </c>
      <c r="G440" s="13">
        <v>43</v>
      </c>
      <c r="H440" s="29">
        <v>10.625</v>
      </c>
      <c r="I440" s="12">
        <f t="shared" si="23"/>
        <v>13.380625</v>
      </c>
      <c r="J440" s="16"/>
      <c r="K440" s="17"/>
      <c r="L440" s="17"/>
      <c r="M440" s="28"/>
      <c r="N440" s="19" t="e">
        <f>K440*#REF!</f>
        <v>#REF!</v>
      </c>
      <c r="O440" s="19" t="e">
        <f>L440*#REF!</f>
        <v>#REF!</v>
      </c>
      <c r="P440" s="30"/>
      <c r="Q440" s="35" t="e">
        <f>P440*#REF!</f>
        <v>#REF!</v>
      </c>
      <c r="R440" s="26"/>
      <c r="S440" s="34" t="e">
        <f>R440*#REF!</f>
        <v>#REF!</v>
      </c>
      <c r="T440" s="26"/>
      <c r="U440" s="19" t="e">
        <f>T440*#REF!</f>
        <v>#REF!</v>
      </c>
      <c r="V440" s="23"/>
      <c r="W440" s="19" t="e">
        <f>V440*#REF!</f>
        <v>#REF!</v>
      </c>
    </row>
    <row r="441" spans="1:23" ht="19.5" customHeight="1">
      <c r="A441" s="24">
        <v>439</v>
      </c>
      <c r="B441" s="25">
        <v>875748</v>
      </c>
      <c r="C441" s="9">
        <f t="shared" si="21"/>
        <v>3319.0849199999998</v>
      </c>
      <c r="D441" s="3">
        <v>89</v>
      </c>
      <c r="E441" s="11">
        <v>2.75</v>
      </c>
      <c r="F441" s="12">
        <f t="shared" si="22"/>
        <v>27.213750000000001</v>
      </c>
      <c r="G441" s="13">
        <v>19</v>
      </c>
      <c r="H441" s="29">
        <v>8.625</v>
      </c>
      <c r="I441" s="12">
        <f t="shared" si="23"/>
        <v>6.0106250000000001</v>
      </c>
      <c r="J441" s="16"/>
      <c r="K441" s="17"/>
      <c r="L441" s="17"/>
      <c r="M441" s="28"/>
      <c r="N441" s="19" t="e">
        <f>K441*#REF!</f>
        <v>#REF!</v>
      </c>
      <c r="O441" s="19" t="e">
        <f>L441*#REF!</f>
        <v>#REF!</v>
      </c>
      <c r="P441" s="30"/>
      <c r="Q441" s="35" t="e">
        <f>P441*#REF!</f>
        <v>#REF!</v>
      </c>
      <c r="R441" s="26"/>
      <c r="S441" s="34" t="e">
        <f>R441*#REF!</f>
        <v>#REF!</v>
      </c>
      <c r="T441" s="26"/>
      <c r="U441" s="19" t="e">
        <f>T441*#REF!</f>
        <v>#REF!</v>
      </c>
      <c r="V441" s="23"/>
      <c r="W441" s="19" t="e">
        <f>V441*#REF!</f>
        <v>#REF!</v>
      </c>
    </row>
    <row r="442" spans="1:23" ht="19.5" customHeight="1">
      <c r="A442" s="24">
        <v>440</v>
      </c>
      <c r="B442" s="25">
        <v>885596</v>
      </c>
      <c r="C442" s="9">
        <f t="shared" si="21"/>
        <v>3356.4088400000001</v>
      </c>
      <c r="D442" s="3">
        <v>36</v>
      </c>
      <c r="E442" s="11">
        <v>11.125</v>
      </c>
      <c r="F442" s="12">
        <f t="shared" si="22"/>
        <v>11.258125</v>
      </c>
      <c r="G442" s="13">
        <v>111</v>
      </c>
      <c r="H442" s="29">
        <v>6.625</v>
      </c>
      <c r="I442" s="12">
        <f t="shared" si="23"/>
        <v>34.020624999999995</v>
      </c>
      <c r="J442" s="16"/>
      <c r="K442" s="17"/>
      <c r="L442" s="17"/>
      <c r="M442" s="28"/>
      <c r="N442" s="19" t="e">
        <f>K442*#REF!</f>
        <v>#REF!</v>
      </c>
      <c r="O442" s="19" t="e">
        <f>L442*#REF!</f>
        <v>#REF!</v>
      </c>
      <c r="P442" s="30"/>
      <c r="Q442" s="35" t="e">
        <f>P442*#REF!</f>
        <v>#REF!</v>
      </c>
      <c r="R442" s="26"/>
      <c r="S442" s="34" t="e">
        <f>R442*#REF!</f>
        <v>#REF!</v>
      </c>
      <c r="T442" s="26"/>
      <c r="U442" s="19" t="e">
        <f>T442*#REF!</f>
        <v>#REF!</v>
      </c>
      <c r="V442" s="23"/>
      <c r="W442" s="19" t="e">
        <f>V442*#REF!</f>
        <v>#REF!</v>
      </c>
    </row>
    <row r="443" spans="1:23" ht="19.5" customHeight="1">
      <c r="A443" s="24">
        <v>441</v>
      </c>
      <c r="B443" s="25">
        <v>885691</v>
      </c>
      <c r="C443" s="9">
        <f t="shared" si="21"/>
        <v>3356.7688899999998</v>
      </c>
      <c r="D443" s="3">
        <v>80</v>
      </c>
      <c r="E443" s="11"/>
      <c r="F443" s="12">
        <f t="shared" si="22"/>
        <v>24.4</v>
      </c>
      <c r="G443" s="13">
        <v>24</v>
      </c>
      <c r="H443" s="29">
        <v>6.625</v>
      </c>
      <c r="I443" s="12">
        <f t="shared" si="23"/>
        <v>7.4856250000000006</v>
      </c>
      <c r="J443" s="16"/>
      <c r="K443" s="17"/>
      <c r="L443" s="17"/>
      <c r="M443" s="28"/>
      <c r="N443" s="19" t="e">
        <f>K443*#REF!</f>
        <v>#REF!</v>
      </c>
      <c r="O443" s="19" t="e">
        <f>L443*#REF!</f>
        <v>#REF!</v>
      </c>
      <c r="P443" s="30"/>
      <c r="Q443" s="35" t="e">
        <f>P443*#REF!</f>
        <v>#REF!</v>
      </c>
      <c r="R443" s="26"/>
      <c r="S443" s="34" t="e">
        <f>R443*#REF!</f>
        <v>#REF!</v>
      </c>
      <c r="T443" s="26"/>
      <c r="U443" s="19" t="e">
        <f>T443*#REF!</f>
        <v>#REF!</v>
      </c>
      <c r="V443" s="23"/>
      <c r="W443" s="19" t="e">
        <f>V443*#REF!</f>
        <v>#REF!</v>
      </c>
    </row>
    <row r="444" spans="1:23" ht="19.5" customHeight="1">
      <c r="A444" s="24">
        <v>442</v>
      </c>
      <c r="B444" s="25">
        <v>886069</v>
      </c>
      <c r="C444" s="9">
        <f t="shared" si="21"/>
        <v>3358.2015099999999</v>
      </c>
      <c r="D444" s="3">
        <v>49</v>
      </c>
      <c r="E444" s="11">
        <v>2.75</v>
      </c>
      <c r="F444" s="12">
        <f t="shared" si="22"/>
        <v>15.01375</v>
      </c>
      <c r="G444" s="13">
        <v>63</v>
      </c>
      <c r="H444" s="29">
        <v>2.625</v>
      </c>
      <c r="I444" s="12">
        <f t="shared" si="23"/>
        <v>19.280625000000001</v>
      </c>
      <c r="J444" s="16"/>
      <c r="K444" s="17"/>
      <c r="L444" s="17"/>
      <c r="M444" s="28"/>
      <c r="N444" s="19" t="e">
        <f>K444*#REF!</f>
        <v>#REF!</v>
      </c>
      <c r="O444" s="19" t="e">
        <f>L444*#REF!</f>
        <v>#REF!</v>
      </c>
      <c r="P444" s="30"/>
      <c r="Q444" s="35" t="e">
        <f>P444*#REF!</f>
        <v>#REF!</v>
      </c>
      <c r="R444" s="26"/>
      <c r="S444" s="34" t="e">
        <f>R444*#REF!</f>
        <v>#REF!</v>
      </c>
      <c r="T444" s="26"/>
      <c r="U444" s="19" t="e">
        <f>T444*#REF!</f>
        <v>#REF!</v>
      </c>
      <c r="V444" s="23"/>
      <c r="W444" s="19" t="e">
        <f>V444*#REF!</f>
        <v>#REF!</v>
      </c>
    </row>
    <row r="445" spans="1:23" ht="19.5" customHeight="1">
      <c r="A445" s="24">
        <v>443</v>
      </c>
      <c r="B445" s="25">
        <v>888287</v>
      </c>
      <c r="C445" s="9">
        <f t="shared" si="21"/>
        <v>3366.6077300000002</v>
      </c>
      <c r="D445" s="3">
        <v>129</v>
      </c>
      <c r="E445" s="11">
        <v>2.75</v>
      </c>
      <c r="F445" s="12">
        <f t="shared" si="22"/>
        <v>39.41375</v>
      </c>
      <c r="G445" s="13">
        <v>10</v>
      </c>
      <c r="H445" s="14">
        <v>0.625</v>
      </c>
      <c r="I445" s="12">
        <f t="shared" si="23"/>
        <v>3.0656249999999998</v>
      </c>
      <c r="J445" s="16"/>
      <c r="K445" s="17"/>
      <c r="L445" s="17"/>
      <c r="M445" s="28"/>
      <c r="N445" s="19" t="e">
        <f>K445*#REF!</f>
        <v>#REF!</v>
      </c>
      <c r="O445" s="19" t="e">
        <f>L445*#REF!</f>
        <v>#REF!</v>
      </c>
      <c r="P445" s="30"/>
      <c r="Q445" s="35" t="e">
        <f>P445*#REF!</f>
        <v>#REF!</v>
      </c>
      <c r="R445" s="26"/>
      <c r="S445" s="34" t="e">
        <f>R445*#REF!</f>
        <v>#REF!</v>
      </c>
      <c r="T445" s="26"/>
      <c r="U445" s="19" t="e">
        <f>T445*#REF!</f>
        <v>#REF!</v>
      </c>
      <c r="V445" s="23"/>
      <c r="W445" s="19" t="e">
        <f>V445*#REF!</f>
        <v>#REF!</v>
      </c>
    </row>
    <row r="446" spans="1:23" ht="19.5" customHeight="1">
      <c r="A446" s="24">
        <v>444</v>
      </c>
      <c r="B446" s="25">
        <v>889196</v>
      </c>
      <c r="C446" s="9">
        <f t="shared" si="21"/>
        <v>3370.0528399999998</v>
      </c>
      <c r="D446" s="3">
        <v>43</v>
      </c>
      <c r="E446" s="11">
        <v>0.875</v>
      </c>
      <c r="F446" s="12">
        <f t="shared" si="22"/>
        <v>13.136875</v>
      </c>
      <c r="G446" s="13">
        <v>82</v>
      </c>
      <c r="H446" s="14">
        <v>6.625</v>
      </c>
      <c r="I446" s="12">
        <f t="shared" si="23"/>
        <v>25.175624999999997</v>
      </c>
      <c r="J446" s="16"/>
      <c r="K446" s="17"/>
      <c r="L446" s="17"/>
      <c r="M446" s="28"/>
      <c r="N446" s="19" t="e">
        <f>K446*#REF!</f>
        <v>#REF!</v>
      </c>
      <c r="O446" s="19" t="e">
        <f>L446*#REF!</f>
        <v>#REF!</v>
      </c>
      <c r="P446" s="30"/>
      <c r="Q446" s="35" t="e">
        <f>P446*#REF!</f>
        <v>#REF!</v>
      </c>
      <c r="R446" s="26"/>
      <c r="S446" s="34" t="e">
        <f>R446*#REF!</f>
        <v>#REF!</v>
      </c>
      <c r="T446" s="26"/>
      <c r="U446" s="19" t="e">
        <f>T446*#REF!</f>
        <v>#REF!</v>
      </c>
      <c r="V446" s="23"/>
      <c r="W446" s="19" t="e">
        <f>V446*#REF!</f>
        <v>#REF!</v>
      </c>
    </row>
    <row r="447" spans="1:23" ht="19.5" customHeight="1">
      <c r="A447" s="24">
        <v>445</v>
      </c>
      <c r="B447" s="25">
        <v>892942</v>
      </c>
      <c r="C447" s="9">
        <f t="shared" si="21"/>
        <v>3384.25018</v>
      </c>
      <c r="D447" s="3">
        <v>104</v>
      </c>
      <c r="E447" s="11">
        <v>7.375</v>
      </c>
      <c r="F447" s="12">
        <f t="shared" si="22"/>
        <v>31.904374999999998</v>
      </c>
      <c r="G447" s="13">
        <v>14</v>
      </c>
      <c r="H447" s="29">
        <v>10.625</v>
      </c>
      <c r="I447" s="12">
        <f t="shared" si="23"/>
        <v>4.5356249999999996</v>
      </c>
      <c r="J447" s="16"/>
      <c r="K447" s="17"/>
      <c r="L447" s="17"/>
      <c r="M447" s="28"/>
      <c r="N447" s="19" t="e">
        <f>K447*#REF!</f>
        <v>#REF!</v>
      </c>
      <c r="O447" s="19" t="e">
        <f>L447*#REF!</f>
        <v>#REF!</v>
      </c>
      <c r="P447" s="30"/>
      <c r="Q447" s="35" t="e">
        <f>P447*#REF!</f>
        <v>#REF!</v>
      </c>
      <c r="R447" s="26"/>
      <c r="S447" s="34" t="e">
        <f>R447*#REF!</f>
        <v>#REF!</v>
      </c>
      <c r="T447" s="26"/>
      <c r="U447" s="19" t="e">
        <f>T447*#REF!</f>
        <v>#REF!</v>
      </c>
      <c r="V447" s="23"/>
      <c r="W447" s="19" t="e">
        <f>V447*#REF!</f>
        <v>#REF!</v>
      </c>
    </row>
    <row r="448" spans="1:23" ht="19.5" customHeight="1">
      <c r="A448" s="24">
        <v>446</v>
      </c>
      <c r="B448" s="25">
        <v>894406</v>
      </c>
      <c r="C448" s="9">
        <f t="shared" si="21"/>
        <v>3389.7987400000002</v>
      </c>
      <c r="D448" s="3">
        <v>67</v>
      </c>
      <c r="E448" s="11">
        <v>8.375</v>
      </c>
      <c r="F448" s="12">
        <f t="shared" si="22"/>
        <v>20.644375</v>
      </c>
      <c r="G448" s="13">
        <v>34</v>
      </c>
      <c r="H448" s="29">
        <v>2.625</v>
      </c>
      <c r="I448" s="12">
        <f t="shared" si="23"/>
        <v>10.435625</v>
      </c>
      <c r="J448" s="16"/>
      <c r="K448" s="17"/>
      <c r="L448" s="17"/>
      <c r="M448" s="28"/>
      <c r="N448" s="19" t="e">
        <f>K448*#REF!</f>
        <v>#REF!</v>
      </c>
      <c r="O448" s="19" t="e">
        <f>L448*#REF!</f>
        <v>#REF!</v>
      </c>
      <c r="P448" s="30"/>
      <c r="Q448" s="35" t="e">
        <f>P448*#REF!</f>
        <v>#REF!</v>
      </c>
      <c r="R448" s="26"/>
      <c r="S448" s="34" t="e">
        <f>R448*#REF!</f>
        <v>#REF!</v>
      </c>
      <c r="T448" s="26"/>
      <c r="U448" s="19" t="e">
        <f>T448*#REF!</f>
        <v>#REF!</v>
      </c>
      <c r="V448" s="23"/>
      <c r="W448" s="19" t="e">
        <f>V448*#REF!</f>
        <v>#REF!</v>
      </c>
    </row>
    <row r="449" spans="1:23" ht="19.5" customHeight="1">
      <c r="A449" s="24">
        <v>447</v>
      </c>
      <c r="B449" s="25">
        <v>899766</v>
      </c>
      <c r="C449" s="9">
        <f t="shared" si="21"/>
        <v>3410.1131399999999</v>
      </c>
      <c r="D449" s="3">
        <v>46</v>
      </c>
      <c r="E449" s="11">
        <v>1.875</v>
      </c>
      <c r="F449" s="12">
        <f t="shared" si="22"/>
        <v>14.076874999999999</v>
      </c>
      <c r="G449" s="13">
        <v>72</v>
      </c>
      <c r="H449" s="14">
        <v>10.625</v>
      </c>
      <c r="I449" s="12">
        <f t="shared" si="23"/>
        <v>22.225625000000001</v>
      </c>
      <c r="J449" s="16"/>
      <c r="K449" s="17"/>
      <c r="L449" s="17"/>
      <c r="M449" s="28"/>
      <c r="N449" s="19" t="e">
        <f>K449*#REF!</f>
        <v>#REF!</v>
      </c>
      <c r="O449" s="19" t="e">
        <f>L449*#REF!</f>
        <v>#REF!</v>
      </c>
      <c r="P449" s="30"/>
      <c r="Q449" s="35" t="e">
        <f>P449*#REF!</f>
        <v>#REF!</v>
      </c>
      <c r="R449" s="26"/>
      <c r="S449" s="34" t="e">
        <f>R449*#REF!</f>
        <v>#REF!</v>
      </c>
      <c r="T449" s="26"/>
      <c r="U449" s="19" t="e">
        <f>T449*#REF!</f>
        <v>#REF!</v>
      </c>
      <c r="V449" s="23"/>
      <c r="W449" s="19" t="e">
        <f>V449*#REF!</f>
        <v>#REF!</v>
      </c>
    </row>
    <row r="450" spans="1:23" ht="19.5" customHeight="1">
      <c r="A450" s="24">
        <v>448</v>
      </c>
      <c r="B450" s="25">
        <v>903025</v>
      </c>
      <c r="C450" s="9">
        <f t="shared" si="21"/>
        <v>3422.4647500000001</v>
      </c>
      <c r="D450" s="3">
        <v>40</v>
      </c>
      <c r="E450" s="11"/>
      <c r="F450" s="12">
        <f t="shared" si="22"/>
        <v>12.2</v>
      </c>
      <c r="G450" s="13">
        <v>97</v>
      </c>
      <c r="H450" s="29">
        <v>0.625</v>
      </c>
      <c r="I450" s="12">
        <f t="shared" si="23"/>
        <v>29.600625000000001</v>
      </c>
      <c r="J450" s="16"/>
      <c r="K450" s="17"/>
      <c r="L450" s="17"/>
      <c r="M450" s="28"/>
      <c r="N450" s="19" t="e">
        <f>K450*#REF!</f>
        <v>#REF!</v>
      </c>
      <c r="O450" s="19" t="e">
        <f>L450*#REF!</f>
        <v>#REF!</v>
      </c>
      <c r="P450" s="30"/>
      <c r="Q450" s="35" t="e">
        <f>P450*#REF!</f>
        <v>#REF!</v>
      </c>
      <c r="R450" s="26"/>
      <c r="S450" s="34" t="e">
        <f>R450*#REF!</f>
        <v>#REF!</v>
      </c>
      <c r="T450" s="26"/>
      <c r="U450" s="19" t="e">
        <f>T450*#REF!</f>
        <v>#REF!</v>
      </c>
      <c r="V450" s="23"/>
      <c r="W450" s="19" t="e">
        <f>V450*#REF!</f>
        <v>#REF!</v>
      </c>
    </row>
    <row r="451" spans="1:23" ht="19.5" customHeight="1">
      <c r="A451" s="24">
        <v>449</v>
      </c>
      <c r="B451" s="25">
        <v>909545</v>
      </c>
      <c r="C451" s="9">
        <f t="shared" si="21"/>
        <v>3447.1755499999999</v>
      </c>
      <c r="D451" s="3">
        <v>73</v>
      </c>
      <c r="E451" s="11">
        <v>10.125</v>
      </c>
      <c r="F451" s="12">
        <f t="shared" si="22"/>
        <v>22.518125000000001</v>
      </c>
      <c r="G451" s="13">
        <v>29</v>
      </c>
      <c r="H451" s="29">
        <v>4.625</v>
      </c>
      <c r="I451" s="12">
        <f t="shared" si="23"/>
        <v>8.9606250000000003</v>
      </c>
      <c r="J451" s="16"/>
      <c r="K451" s="17"/>
      <c r="L451" s="17"/>
      <c r="M451" s="28"/>
      <c r="N451" s="19" t="e">
        <f>K451*#REF!</f>
        <v>#REF!</v>
      </c>
      <c r="O451" s="19" t="e">
        <f>L451*#REF!</f>
        <v>#REF!</v>
      </c>
      <c r="P451" s="30"/>
      <c r="Q451" s="35" t="e">
        <f>P451*#REF!</f>
        <v>#REF!</v>
      </c>
      <c r="R451" s="26"/>
      <c r="S451" s="34" t="e">
        <f>R451*#REF!</f>
        <v>#REF!</v>
      </c>
      <c r="T451" s="26"/>
      <c r="U451" s="19" t="e">
        <f>T451*#REF!</f>
        <v>#REF!</v>
      </c>
      <c r="V451" s="23"/>
      <c r="W451" s="19" t="e">
        <f>V451*#REF!</f>
        <v>#REF!</v>
      </c>
    </row>
    <row r="452" spans="1:23" ht="19.5" customHeight="1">
      <c r="A452" s="24">
        <v>450</v>
      </c>
      <c r="B452" s="25">
        <v>922583</v>
      </c>
      <c r="C452" s="9">
        <f t="shared" ref="C452:C515" si="24">B452*0.00379</f>
        <v>3496.5895700000001</v>
      </c>
      <c r="D452" s="3">
        <v>52</v>
      </c>
      <c r="E452" s="11">
        <v>3.75</v>
      </c>
      <c r="F452" s="12">
        <f t="shared" ref="F452:F515" si="25">(D452*0.305)+(E452*0.025)</f>
        <v>15.953749999999999</v>
      </c>
      <c r="G452" s="13">
        <v>58</v>
      </c>
      <c r="H452" s="29">
        <v>4.625</v>
      </c>
      <c r="I452" s="12">
        <f t="shared" ref="I452:I515" si="26">(G452*0.305)+(H452*0.025)</f>
        <v>17.805625000000003</v>
      </c>
      <c r="J452" s="16"/>
      <c r="K452" s="17"/>
      <c r="L452" s="17"/>
      <c r="M452" s="28"/>
      <c r="N452" s="19" t="e">
        <f>K452*#REF!</f>
        <v>#REF!</v>
      </c>
      <c r="O452" s="19" t="e">
        <f>L452*#REF!</f>
        <v>#REF!</v>
      </c>
      <c r="P452" s="30"/>
      <c r="Q452" s="35" t="e">
        <f>P452*#REF!</f>
        <v>#REF!</v>
      </c>
      <c r="R452" s="26"/>
      <c r="S452" s="34" t="e">
        <f>R452*#REF!</f>
        <v>#REF!</v>
      </c>
      <c r="T452" s="26"/>
      <c r="U452" s="19" t="e">
        <f>T452*#REF!</f>
        <v>#REF!</v>
      </c>
      <c r="V452" s="23"/>
      <c r="W452" s="19" t="e">
        <f>V452*#REF!</f>
        <v>#REF!</v>
      </c>
    </row>
    <row r="453" spans="1:23" ht="19.5" customHeight="1">
      <c r="A453" s="24">
        <v>451</v>
      </c>
      <c r="B453" s="25">
        <v>924314</v>
      </c>
      <c r="C453" s="9">
        <f t="shared" si="24"/>
        <v>3503.1500599999999</v>
      </c>
      <c r="D453" s="3">
        <v>36</v>
      </c>
      <c r="E453" s="11">
        <v>11.125</v>
      </c>
      <c r="F453" s="12">
        <f t="shared" si="25"/>
        <v>11.258125</v>
      </c>
      <c r="G453" s="13">
        <v>116</v>
      </c>
      <c r="H453" s="29">
        <v>4.625</v>
      </c>
      <c r="I453" s="12">
        <f t="shared" si="26"/>
        <v>35.495625000000004</v>
      </c>
      <c r="J453" s="16"/>
      <c r="K453" s="17"/>
      <c r="L453" s="17"/>
      <c r="M453" s="28"/>
      <c r="N453" s="19" t="e">
        <f>K453*#REF!</f>
        <v>#REF!</v>
      </c>
      <c r="O453" s="19" t="e">
        <f>L453*#REF!</f>
        <v>#REF!</v>
      </c>
      <c r="P453" s="30"/>
      <c r="Q453" s="35" t="e">
        <f>P453*#REF!</f>
        <v>#REF!</v>
      </c>
      <c r="R453" s="26"/>
      <c r="S453" s="34" t="e">
        <f>R453*#REF!</f>
        <v>#REF!</v>
      </c>
      <c r="T453" s="26"/>
      <c r="U453" s="19" t="e">
        <f>T453*#REF!</f>
        <v>#REF!</v>
      </c>
      <c r="V453" s="23"/>
      <c r="W453" s="19" t="e">
        <f>V453*#REF!</f>
        <v>#REF!</v>
      </c>
    </row>
    <row r="454" spans="1:23" ht="19.5" customHeight="1">
      <c r="A454" s="24">
        <v>452</v>
      </c>
      <c r="B454" s="25">
        <v>931090</v>
      </c>
      <c r="C454" s="9">
        <f t="shared" si="24"/>
        <v>3528.8310999999999</v>
      </c>
      <c r="D454" s="3">
        <v>132</v>
      </c>
      <c r="E454" s="11">
        <v>3.75</v>
      </c>
      <c r="F454" s="12">
        <f t="shared" si="25"/>
        <v>40.353749999999998</v>
      </c>
      <c r="G454" s="13">
        <v>10</v>
      </c>
      <c r="H454" s="14">
        <v>0.625</v>
      </c>
      <c r="I454" s="12">
        <f t="shared" si="26"/>
        <v>3.0656249999999998</v>
      </c>
      <c r="J454" s="16"/>
      <c r="K454" s="17"/>
      <c r="L454" s="17"/>
      <c r="M454" s="28"/>
      <c r="N454" s="19" t="e">
        <f>K454*#REF!</f>
        <v>#REF!</v>
      </c>
      <c r="O454" s="19" t="e">
        <f>L454*#REF!</f>
        <v>#REF!</v>
      </c>
      <c r="P454" s="30"/>
      <c r="Q454" s="35" t="e">
        <f>P454*#REF!</f>
        <v>#REF!</v>
      </c>
      <c r="R454" s="26"/>
      <c r="S454" s="34" t="e">
        <f>R454*#REF!</f>
        <v>#REF!</v>
      </c>
      <c r="T454" s="26"/>
      <c r="U454" s="19" t="e">
        <f>T454*#REF!</f>
        <v>#REF!</v>
      </c>
      <c r="V454" s="23"/>
      <c r="W454" s="19" t="e">
        <f>V454*#REF!</f>
        <v>#REF!</v>
      </c>
    </row>
    <row r="455" spans="1:23" ht="19.5" customHeight="1">
      <c r="A455" s="24">
        <v>453</v>
      </c>
      <c r="B455" s="25">
        <v>933519</v>
      </c>
      <c r="C455" s="9">
        <f t="shared" si="24"/>
        <v>3538.03701</v>
      </c>
      <c r="D455" s="3">
        <v>64</v>
      </c>
      <c r="E455" s="11">
        <v>7.375</v>
      </c>
      <c r="F455" s="12">
        <f t="shared" si="25"/>
        <v>19.704374999999999</v>
      </c>
      <c r="G455" s="13">
        <v>39</v>
      </c>
      <c r="H455" s="14">
        <v>0.625</v>
      </c>
      <c r="I455" s="12">
        <f t="shared" si="26"/>
        <v>11.910625</v>
      </c>
      <c r="J455" s="16"/>
      <c r="K455" s="17"/>
      <c r="L455" s="17"/>
      <c r="M455" s="28"/>
      <c r="N455" s="19" t="e">
        <f>K455*#REF!</f>
        <v>#REF!</v>
      </c>
      <c r="O455" s="19" t="e">
        <f>L455*#REF!</f>
        <v>#REF!</v>
      </c>
      <c r="P455" s="30"/>
      <c r="Q455" s="35" t="e">
        <f>P455*#REF!</f>
        <v>#REF!</v>
      </c>
      <c r="R455" s="26"/>
      <c r="S455" s="34" t="e">
        <f>R455*#REF!</f>
        <v>#REF!</v>
      </c>
      <c r="T455" s="26"/>
      <c r="U455" s="19" t="e">
        <f>T455*#REF!</f>
        <v>#REF!</v>
      </c>
      <c r="V455" s="23"/>
      <c r="W455" s="19" t="e">
        <f>V455*#REF!</f>
        <v>#REF!</v>
      </c>
    </row>
    <row r="456" spans="1:23" ht="19.5" customHeight="1">
      <c r="A456" s="24">
        <v>454</v>
      </c>
      <c r="B456" s="25">
        <v>937186</v>
      </c>
      <c r="C456" s="9">
        <f t="shared" si="24"/>
        <v>3551.9349400000001</v>
      </c>
      <c r="D456" s="3">
        <v>92</v>
      </c>
      <c r="E456" s="11">
        <v>3.75</v>
      </c>
      <c r="F456" s="12">
        <f t="shared" si="25"/>
        <v>28.153749999999999</v>
      </c>
      <c r="G456" s="13">
        <v>19</v>
      </c>
      <c r="H456" s="29">
        <v>8.625</v>
      </c>
      <c r="I456" s="12">
        <f t="shared" si="26"/>
        <v>6.0106250000000001</v>
      </c>
      <c r="J456" s="16"/>
      <c r="K456" s="17"/>
      <c r="L456" s="17"/>
      <c r="M456" s="28"/>
      <c r="N456" s="19" t="e">
        <f>K456*#REF!</f>
        <v>#REF!</v>
      </c>
      <c r="O456" s="19" t="e">
        <f>L456*#REF!</f>
        <v>#REF!</v>
      </c>
      <c r="P456" s="30"/>
      <c r="Q456" s="35" t="e">
        <f>P456*#REF!</f>
        <v>#REF!</v>
      </c>
      <c r="R456" s="26"/>
      <c r="S456" s="34" t="e">
        <f>R456*#REF!</f>
        <v>#REF!</v>
      </c>
      <c r="T456" s="26"/>
      <c r="U456" s="19" t="e">
        <f>T456*#REF!</f>
        <v>#REF!</v>
      </c>
      <c r="V456" s="23"/>
      <c r="W456" s="19" t="e">
        <f>V456*#REF!</f>
        <v>#REF!</v>
      </c>
    </row>
    <row r="457" spans="1:23" ht="19.5" customHeight="1">
      <c r="A457" s="24">
        <v>455</v>
      </c>
      <c r="B457" s="25">
        <v>941896</v>
      </c>
      <c r="C457" s="9">
        <f t="shared" si="24"/>
        <v>3569.78584</v>
      </c>
      <c r="D457" s="3">
        <v>43</v>
      </c>
      <c r="E457" s="11">
        <v>0.875</v>
      </c>
      <c r="F457" s="12">
        <f t="shared" si="25"/>
        <v>13.136875</v>
      </c>
      <c r="G457" s="13">
        <v>87</v>
      </c>
      <c r="H457" s="29">
        <v>4.625</v>
      </c>
      <c r="I457" s="12">
        <f t="shared" si="26"/>
        <v>26.650625000000002</v>
      </c>
      <c r="J457" s="16"/>
      <c r="K457" s="17"/>
      <c r="L457" s="17"/>
      <c r="M457" s="28"/>
      <c r="N457" s="19" t="e">
        <f>K457*#REF!</f>
        <v>#REF!</v>
      </c>
      <c r="O457" s="19" t="e">
        <f>L457*#REF!</f>
        <v>#REF!</v>
      </c>
      <c r="P457" s="30"/>
      <c r="Q457" s="35" t="e">
        <f>P457*#REF!</f>
        <v>#REF!</v>
      </c>
      <c r="R457" s="26"/>
      <c r="S457" s="34" t="e">
        <f>R457*#REF!</f>
        <v>#REF!</v>
      </c>
      <c r="T457" s="26"/>
      <c r="U457" s="19" t="e">
        <f>T457*#REF!</f>
        <v>#REF!</v>
      </c>
      <c r="V457" s="23"/>
      <c r="W457" s="19" t="e">
        <f>V457*#REF!</f>
        <v>#REF!</v>
      </c>
    </row>
    <row r="458" spans="1:23" ht="19.5" customHeight="1">
      <c r="A458" s="24">
        <v>456</v>
      </c>
      <c r="B458" s="25">
        <v>946240</v>
      </c>
      <c r="C458" s="9">
        <f t="shared" si="24"/>
        <v>3586.2496000000001</v>
      </c>
      <c r="D458" s="3">
        <v>107</v>
      </c>
      <c r="E458" s="11">
        <v>8.375</v>
      </c>
      <c r="F458" s="12">
        <f t="shared" si="25"/>
        <v>32.844374999999999</v>
      </c>
      <c r="G458" s="13">
        <v>14</v>
      </c>
      <c r="H458" s="29">
        <v>10.625</v>
      </c>
      <c r="I458" s="12">
        <f t="shared" si="26"/>
        <v>4.5356249999999996</v>
      </c>
      <c r="J458" s="16"/>
      <c r="K458" s="17"/>
      <c r="L458" s="17"/>
      <c r="M458" s="28"/>
      <c r="N458" s="19" t="e">
        <f>K458*#REF!</f>
        <v>#REF!</v>
      </c>
      <c r="O458" s="19" t="e">
        <f>L458*#REF!</f>
        <v>#REF!</v>
      </c>
      <c r="P458" s="30"/>
      <c r="Q458" s="35" t="e">
        <f>P458*#REF!</f>
        <v>#REF!</v>
      </c>
      <c r="R458" s="26"/>
      <c r="S458" s="34" t="e">
        <f>R458*#REF!</f>
        <v>#REF!</v>
      </c>
      <c r="T458" s="26"/>
      <c r="U458" s="19" t="e">
        <f>T458*#REF!</f>
        <v>#REF!</v>
      </c>
      <c r="V458" s="23"/>
      <c r="W458" s="19" t="e">
        <f>V458*#REF!</f>
        <v>#REF!</v>
      </c>
    </row>
    <row r="459" spans="1:23" ht="19.5" customHeight="1">
      <c r="A459" s="24">
        <v>457</v>
      </c>
      <c r="B459" s="25">
        <v>947199</v>
      </c>
      <c r="C459" s="9">
        <f t="shared" si="24"/>
        <v>3589.8842100000002</v>
      </c>
      <c r="D459" s="3">
        <v>55</v>
      </c>
      <c r="E459" s="11">
        <v>4.625</v>
      </c>
      <c r="F459" s="12">
        <f t="shared" si="25"/>
        <v>16.890625</v>
      </c>
      <c r="G459" s="13">
        <v>53</v>
      </c>
      <c r="H459" s="29">
        <v>6.625</v>
      </c>
      <c r="I459" s="12">
        <f t="shared" si="26"/>
        <v>16.330624999999998</v>
      </c>
      <c r="J459" s="16"/>
      <c r="K459" s="17"/>
      <c r="L459" s="17"/>
      <c r="M459" s="28"/>
      <c r="N459" s="19" t="e">
        <f>K459*#REF!</f>
        <v>#REF!</v>
      </c>
      <c r="O459" s="19" t="e">
        <f>L459*#REF!</f>
        <v>#REF!</v>
      </c>
      <c r="P459" s="30"/>
      <c r="Q459" s="35" t="e">
        <f>P459*#REF!</f>
        <v>#REF!</v>
      </c>
      <c r="R459" s="26"/>
      <c r="S459" s="34" t="e">
        <f>R459*#REF!</f>
        <v>#REF!</v>
      </c>
      <c r="T459" s="26"/>
      <c r="U459" s="19" t="e">
        <f>T459*#REF!</f>
        <v>#REF!</v>
      </c>
      <c r="V459" s="23"/>
      <c r="W459" s="19" t="e">
        <f>V459*#REF!</f>
        <v>#REF!</v>
      </c>
    </row>
    <row r="460" spans="1:23" ht="19.5" customHeight="1">
      <c r="A460" s="24">
        <v>458</v>
      </c>
      <c r="B460" s="25">
        <v>948465</v>
      </c>
      <c r="C460" s="9">
        <f t="shared" si="24"/>
        <v>3594.68235</v>
      </c>
      <c r="D460" s="3">
        <v>40</v>
      </c>
      <c r="E460" s="11"/>
      <c r="F460" s="12">
        <f t="shared" si="25"/>
        <v>12.2</v>
      </c>
      <c r="G460" s="13">
        <v>101</v>
      </c>
      <c r="H460" s="29">
        <v>10.625</v>
      </c>
      <c r="I460" s="12">
        <f t="shared" si="26"/>
        <v>31.070625</v>
      </c>
      <c r="J460" s="16"/>
      <c r="K460" s="17"/>
      <c r="L460" s="17"/>
      <c r="M460" s="28"/>
      <c r="N460" s="19" t="e">
        <f>K460*#REF!</f>
        <v>#REF!</v>
      </c>
      <c r="O460" s="19" t="e">
        <f>L460*#REF!</f>
        <v>#REF!</v>
      </c>
      <c r="P460" s="30"/>
      <c r="Q460" s="35" t="e">
        <f>P460*#REF!</f>
        <v>#REF!</v>
      </c>
      <c r="R460" s="26"/>
      <c r="S460" s="34" t="e">
        <f>R460*#REF!</f>
        <v>#REF!</v>
      </c>
      <c r="T460" s="26"/>
      <c r="U460" s="19" t="e">
        <f>T460*#REF!</f>
        <v>#REF!</v>
      </c>
      <c r="V460" s="23"/>
      <c r="W460" s="19" t="e">
        <f>V460*#REF!</f>
        <v>#REF!</v>
      </c>
    </row>
    <row r="461" spans="1:23" ht="19.5" customHeight="1">
      <c r="A461" s="24">
        <v>459</v>
      </c>
      <c r="B461" s="25">
        <v>954280</v>
      </c>
      <c r="C461" s="9">
        <f t="shared" si="24"/>
        <v>3616.7212</v>
      </c>
      <c r="D461" s="3">
        <v>61</v>
      </c>
      <c r="E461" s="11">
        <v>6.5</v>
      </c>
      <c r="F461" s="12">
        <f t="shared" si="25"/>
        <v>18.767500000000002</v>
      </c>
      <c r="G461" s="13">
        <v>43</v>
      </c>
      <c r="H461" s="29">
        <v>10.625</v>
      </c>
      <c r="I461" s="12">
        <f t="shared" si="26"/>
        <v>13.380625</v>
      </c>
      <c r="J461" s="16"/>
      <c r="K461" s="17"/>
      <c r="L461" s="17"/>
      <c r="M461" s="28"/>
      <c r="N461" s="19" t="e">
        <f>K461*#REF!</f>
        <v>#REF!</v>
      </c>
      <c r="O461" s="19" t="e">
        <f>L461*#REF!</f>
        <v>#REF!</v>
      </c>
      <c r="P461" s="30"/>
      <c r="Q461" s="35" t="e">
        <f>P461*#REF!</f>
        <v>#REF!</v>
      </c>
      <c r="R461" s="26"/>
      <c r="S461" s="34" t="e">
        <f>R461*#REF!</f>
        <v>#REF!</v>
      </c>
      <c r="T461" s="26"/>
      <c r="U461" s="19" t="e">
        <f>T461*#REF!</f>
        <v>#REF!</v>
      </c>
      <c r="V461" s="23"/>
      <c r="W461" s="19" t="e">
        <f>V461*#REF!</f>
        <v>#REF!</v>
      </c>
    </row>
    <row r="462" spans="1:23" ht="19.5" customHeight="1">
      <c r="A462" s="24">
        <v>460</v>
      </c>
      <c r="B462" s="25">
        <v>954901</v>
      </c>
      <c r="C462" s="9">
        <f t="shared" si="24"/>
        <v>3619.0747900000001</v>
      </c>
      <c r="D462" s="3">
        <v>49</v>
      </c>
      <c r="E462" s="11">
        <v>2.75</v>
      </c>
      <c r="F462" s="12">
        <f t="shared" si="25"/>
        <v>15.01375</v>
      </c>
      <c r="G462" s="13">
        <v>68</v>
      </c>
      <c r="H462" s="29">
        <v>0.625</v>
      </c>
      <c r="I462" s="12">
        <f t="shared" si="26"/>
        <v>20.755624999999998</v>
      </c>
      <c r="J462" s="16"/>
      <c r="K462" s="17"/>
      <c r="L462" s="17"/>
      <c r="M462" s="28"/>
      <c r="N462" s="19" t="e">
        <f>K462*#REF!</f>
        <v>#REF!</v>
      </c>
      <c r="O462" s="19" t="e">
        <f>L462*#REF!</f>
        <v>#REF!</v>
      </c>
      <c r="P462" s="30"/>
      <c r="Q462" s="35" t="e">
        <f>P462*#REF!</f>
        <v>#REF!</v>
      </c>
      <c r="R462" s="26"/>
      <c r="S462" s="34" t="e">
        <f>R462*#REF!</f>
        <v>#REF!</v>
      </c>
      <c r="T462" s="26"/>
      <c r="U462" s="19" t="e">
        <f>T462*#REF!</f>
        <v>#REF!</v>
      </c>
      <c r="V462" s="23"/>
      <c r="W462" s="19" t="e">
        <f>V462*#REF!</f>
        <v>#REF!</v>
      </c>
    </row>
    <row r="463" spans="1:23" ht="19.5" customHeight="1">
      <c r="A463" s="24">
        <v>461</v>
      </c>
      <c r="B463" s="25">
        <v>955131</v>
      </c>
      <c r="C463" s="9">
        <f t="shared" si="24"/>
        <v>3619.9464899999998</v>
      </c>
      <c r="D463" s="3">
        <v>83</v>
      </c>
      <c r="E463" s="11">
        <v>1</v>
      </c>
      <c r="F463" s="12">
        <f t="shared" si="25"/>
        <v>25.339999999999996</v>
      </c>
      <c r="G463" s="13">
        <v>24</v>
      </c>
      <c r="H463" s="29">
        <v>6.625</v>
      </c>
      <c r="I463" s="12">
        <f t="shared" si="26"/>
        <v>7.4856250000000006</v>
      </c>
      <c r="J463" s="16"/>
      <c r="K463" s="17"/>
      <c r="L463" s="17"/>
      <c r="M463" s="28"/>
      <c r="N463" s="19" t="e">
        <f>K463*#REF!</f>
        <v>#REF!</v>
      </c>
      <c r="O463" s="19" t="e">
        <f>L463*#REF!</f>
        <v>#REF!</v>
      </c>
      <c r="P463" s="30"/>
      <c r="Q463" s="35" t="e">
        <f>P463*#REF!</f>
        <v>#REF!</v>
      </c>
      <c r="R463" s="26"/>
      <c r="S463" s="34" t="e">
        <f>R463*#REF!</f>
        <v>#REF!</v>
      </c>
      <c r="T463" s="26"/>
      <c r="U463" s="19" t="e">
        <f>T463*#REF!</f>
        <v>#REF!</v>
      </c>
      <c r="V463" s="23"/>
      <c r="W463" s="19" t="e">
        <f>V463*#REF!</f>
        <v>#REF!</v>
      </c>
    </row>
    <row r="464" spans="1:23" ht="19.5" customHeight="1">
      <c r="A464" s="24">
        <v>462</v>
      </c>
      <c r="B464" s="25">
        <v>958302</v>
      </c>
      <c r="C464" s="9">
        <f t="shared" si="24"/>
        <v>3631.9645799999998</v>
      </c>
      <c r="D464" s="3">
        <v>58</v>
      </c>
      <c r="E464" s="11">
        <v>5.5</v>
      </c>
      <c r="F464" s="12">
        <f t="shared" si="25"/>
        <v>17.827500000000001</v>
      </c>
      <c r="G464" s="13">
        <v>48</v>
      </c>
      <c r="H464" s="29">
        <v>8.625</v>
      </c>
      <c r="I464" s="12">
        <f t="shared" si="26"/>
        <v>14.855625</v>
      </c>
      <c r="J464" s="16"/>
      <c r="K464" s="17"/>
      <c r="L464" s="17"/>
      <c r="M464" s="28"/>
      <c r="N464" s="19" t="e">
        <f>K464*#REF!</f>
        <v>#REF!</v>
      </c>
      <c r="O464" s="19" t="e">
        <f>L464*#REF!</f>
        <v>#REF!</v>
      </c>
      <c r="P464" s="30"/>
      <c r="Q464" s="35" t="e">
        <f>P464*#REF!</f>
        <v>#REF!</v>
      </c>
      <c r="R464" s="26"/>
      <c r="S464" s="34" t="e">
        <f>R464*#REF!</f>
        <v>#REF!</v>
      </c>
      <c r="T464" s="26"/>
      <c r="U464" s="19" t="e">
        <f>T464*#REF!</f>
        <v>#REF!</v>
      </c>
      <c r="V464" s="23"/>
      <c r="W464" s="19" t="e">
        <f>V464*#REF!</f>
        <v>#REF!</v>
      </c>
    </row>
    <row r="465" spans="1:23" ht="19.5" customHeight="1">
      <c r="A465" s="24">
        <v>463</v>
      </c>
      <c r="B465" s="25">
        <v>960263</v>
      </c>
      <c r="C465" s="9">
        <f t="shared" si="24"/>
        <v>3639.3967699999998</v>
      </c>
      <c r="D465" s="3">
        <v>46</v>
      </c>
      <c r="E465" s="11">
        <v>1.875</v>
      </c>
      <c r="F465" s="12">
        <f t="shared" si="25"/>
        <v>14.076874999999999</v>
      </c>
      <c r="G465" s="13">
        <v>77</v>
      </c>
      <c r="H465" s="29">
        <v>8.625</v>
      </c>
      <c r="I465" s="12">
        <f t="shared" si="26"/>
        <v>23.700624999999999</v>
      </c>
      <c r="J465" s="16"/>
      <c r="K465" s="17"/>
      <c r="L465" s="17"/>
      <c r="M465" s="28"/>
      <c r="N465" s="19" t="e">
        <f>K465*#REF!</f>
        <v>#REF!</v>
      </c>
      <c r="O465" s="19" t="e">
        <f>L465*#REF!</f>
        <v>#REF!</v>
      </c>
      <c r="P465" s="30"/>
      <c r="Q465" s="35" t="e">
        <f>P465*#REF!</f>
        <v>#REF!</v>
      </c>
      <c r="R465" s="26"/>
      <c r="S465" s="34" t="e">
        <f>R465*#REF!</f>
        <v>#REF!</v>
      </c>
      <c r="T465" s="26"/>
      <c r="U465" s="19" t="e">
        <f>T465*#REF!</f>
        <v>#REF!</v>
      </c>
      <c r="V465" s="23"/>
      <c r="W465" s="19" t="e">
        <f>V465*#REF!</f>
        <v>#REF!</v>
      </c>
    </row>
    <row r="466" spans="1:23" ht="19.5" customHeight="1">
      <c r="A466" s="24">
        <v>464</v>
      </c>
      <c r="B466" s="25">
        <v>974900</v>
      </c>
      <c r="C466" s="9">
        <f t="shared" si="24"/>
        <v>3694.8710000000001</v>
      </c>
      <c r="D466" s="3">
        <v>135</v>
      </c>
      <c r="E466" s="11">
        <v>4.625</v>
      </c>
      <c r="F466" s="12">
        <f t="shared" si="25"/>
        <v>41.290624999999999</v>
      </c>
      <c r="G466" s="13">
        <v>10</v>
      </c>
      <c r="H466" s="14">
        <v>0.625</v>
      </c>
      <c r="I466" s="12">
        <f t="shared" si="26"/>
        <v>3.0656249999999998</v>
      </c>
      <c r="J466" s="16"/>
      <c r="K466" s="17"/>
      <c r="L466" s="17"/>
      <c r="M466" s="28"/>
      <c r="N466" s="19" t="e">
        <f>K466*#REF!</f>
        <v>#REF!</v>
      </c>
      <c r="O466" s="19" t="e">
        <f>L466*#REF!</f>
        <v>#REF!</v>
      </c>
      <c r="P466" s="30"/>
      <c r="Q466" s="35" t="e">
        <f>P466*#REF!</f>
        <v>#REF!</v>
      </c>
      <c r="R466" s="26"/>
      <c r="S466" s="34" t="e">
        <f>R466*#REF!</f>
        <v>#REF!</v>
      </c>
      <c r="T466" s="26"/>
      <c r="U466" s="19" t="e">
        <f>T466*#REF!</f>
        <v>#REF!</v>
      </c>
      <c r="V466" s="23"/>
      <c r="W466" s="19" t="e">
        <f>V466*#REF!</f>
        <v>#REF!</v>
      </c>
    </row>
    <row r="467" spans="1:23" ht="19.5" customHeight="1">
      <c r="A467" s="24">
        <v>465</v>
      </c>
      <c r="B467" s="25">
        <v>977564</v>
      </c>
      <c r="C467" s="9">
        <f t="shared" si="24"/>
        <v>3704.96756</v>
      </c>
      <c r="D467" s="3">
        <v>70</v>
      </c>
      <c r="E467" s="11">
        <v>9.25</v>
      </c>
      <c r="F467" s="12">
        <f t="shared" si="25"/>
        <v>21.581249999999997</v>
      </c>
      <c r="G467" s="13">
        <v>34</v>
      </c>
      <c r="H467" s="29">
        <v>2.625</v>
      </c>
      <c r="I467" s="12">
        <f t="shared" si="26"/>
        <v>10.435625</v>
      </c>
      <c r="J467" s="16"/>
      <c r="K467" s="17"/>
      <c r="L467" s="17"/>
      <c r="M467" s="28"/>
      <c r="N467" s="19" t="e">
        <f>K467*#REF!</f>
        <v>#REF!</v>
      </c>
      <c r="O467" s="19" t="e">
        <f>L467*#REF!</f>
        <v>#REF!</v>
      </c>
      <c r="P467" s="30"/>
      <c r="Q467" s="35" t="e">
        <f>P467*#REF!</f>
        <v>#REF!</v>
      </c>
      <c r="R467" s="26"/>
      <c r="S467" s="34" t="e">
        <f>R467*#REF!</f>
        <v>#REF!</v>
      </c>
      <c r="T467" s="26"/>
      <c r="U467" s="19" t="e">
        <f>T467*#REF!</f>
        <v>#REF!</v>
      </c>
      <c r="V467" s="23"/>
      <c r="W467" s="19" t="e">
        <f>V467*#REF!</f>
        <v>#REF!</v>
      </c>
    </row>
    <row r="468" spans="1:23" ht="19.5" customHeight="1">
      <c r="A468" s="24">
        <v>466</v>
      </c>
      <c r="B468" s="25">
        <v>986919</v>
      </c>
      <c r="C468" s="9">
        <f t="shared" si="24"/>
        <v>3740.42301</v>
      </c>
      <c r="D468" s="3">
        <v>76</v>
      </c>
      <c r="E468" s="11">
        <v>11.125</v>
      </c>
      <c r="F468" s="12">
        <f t="shared" si="25"/>
        <v>23.458124999999999</v>
      </c>
      <c r="G468" s="13">
        <v>29</v>
      </c>
      <c r="H468" s="29">
        <v>4.625</v>
      </c>
      <c r="I468" s="12">
        <f t="shared" si="26"/>
        <v>8.9606250000000003</v>
      </c>
      <c r="J468" s="16"/>
      <c r="K468" s="17"/>
      <c r="L468" s="17"/>
      <c r="M468" s="28"/>
      <c r="N468" s="19" t="e">
        <f>K468*#REF!</f>
        <v>#REF!</v>
      </c>
      <c r="O468" s="19" t="e">
        <f>L468*#REF!</f>
        <v>#REF!</v>
      </c>
      <c r="P468" s="30"/>
      <c r="Q468" s="35" t="e">
        <f>P468*#REF!</f>
        <v>#REF!</v>
      </c>
      <c r="R468" s="26"/>
      <c r="S468" s="34" t="e">
        <f>R468*#REF!</f>
        <v>#REF!</v>
      </c>
      <c r="T468" s="26"/>
      <c r="U468" s="19" t="e">
        <f>T468*#REF!</f>
        <v>#REF!</v>
      </c>
      <c r="V468" s="23"/>
      <c r="W468" s="19" t="e">
        <f>V468*#REF!</f>
        <v>#REF!</v>
      </c>
    </row>
    <row r="469" spans="1:23" ht="19.5" customHeight="1">
      <c r="A469" s="24">
        <v>467</v>
      </c>
      <c r="B469" s="25">
        <v>993905</v>
      </c>
      <c r="C469" s="9">
        <f t="shared" si="24"/>
        <v>3766.89995</v>
      </c>
      <c r="D469" s="3">
        <v>40</v>
      </c>
      <c r="E469" s="11"/>
      <c r="F469" s="12">
        <f t="shared" si="25"/>
        <v>12.2</v>
      </c>
      <c r="G469" s="13">
        <v>106</v>
      </c>
      <c r="H469" s="29">
        <v>8.625</v>
      </c>
      <c r="I469" s="12">
        <f t="shared" si="26"/>
        <v>32.545625000000001</v>
      </c>
      <c r="J469" s="16"/>
      <c r="K469" s="17"/>
      <c r="L469" s="17"/>
      <c r="M469" s="28"/>
      <c r="N469" s="19" t="e">
        <f>K469*#REF!</f>
        <v>#REF!</v>
      </c>
      <c r="O469" s="19" t="e">
        <f>L469*#REF!</f>
        <v>#REF!</v>
      </c>
      <c r="P469" s="30"/>
      <c r="Q469" s="35" t="e">
        <f>P469*#REF!</f>
        <v>#REF!</v>
      </c>
      <c r="R469" s="26"/>
      <c r="S469" s="34" t="e">
        <f>R469*#REF!</f>
        <v>#REF!</v>
      </c>
      <c r="T469" s="26"/>
      <c r="U469" s="19" t="e">
        <f>T469*#REF!</f>
        <v>#REF!</v>
      </c>
      <c r="V469" s="23"/>
      <c r="W469" s="19" t="e">
        <f>V469*#REF!</f>
        <v>#REF!</v>
      </c>
    </row>
    <row r="470" spans="1:23" ht="19.5" customHeight="1">
      <c r="A470" s="24">
        <v>468</v>
      </c>
      <c r="B470" s="25">
        <v>994595</v>
      </c>
      <c r="C470" s="9">
        <f t="shared" si="24"/>
        <v>3769.51505</v>
      </c>
      <c r="D470" s="3">
        <v>43</v>
      </c>
      <c r="E470" s="11">
        <v>0.875</v>
      </c>
      <c r="F470" s="12">
        <f t="shared" si="25"/>
        <v>13.136875</v>
      </c>
      <c r="G470" s="13">
        <v>92</v>
      </c>
      <c r="H470" s="29">
        <v>2.625</v>
      </c>
      <c r="I470" s="12">
        <f t="shared" si="26"/>
        <v>28.125624999999999</v>
      </c>
      <c r="J470" s="16"/>
      <c r="K470" s="17"/>
      <c r="L470" s="17"/>
      <c r="M470" s="28"/>
      <c r="N470" s="19" t="e">
        <f>K470*#REF!</f>
        <v>#REF!</v>
      </c>
      <c r="O470" s="19" t="e">
        <f>L470*#REF!</f>
        <v>#REF!</v>
      </c>
      <c r="P470" s="30"/>
      <c r="Q470" s="35" t="e">
        <f>P470*#REF!</f>
        <v>#REF!</v>
      </c>
      <c r="R470" s="26"/>
      <c r="S470" s="34" t="e">
        <f>R470*#REF!</f>
        <v>#REF!</v>
      </c>
      <c r="T470" s="26"/>
      <c r="U470" s="19" t="e">
        <f>T470*#REF!</f>
        <v>#REF!</v>
      </c>
      <c r="V470" s="23"/>
      <c r="W470" s="19" t="e">
        <f>V470*#REF!</f>
        <v>#REF!</v>
      </c>
    </row>
    <row r="471" spans="1:23" ht="19.5" customHeight="1">
      <c r="A471" s="24">
        <v>469</v>
      </c>
      <c r="B471" s="25">
        <v>1000289</v>
      </c>
      <c r="C471" s="9">
        <f t="shared" si="24"/>
        <v>3791.0953100000002</v>
      </c>
      <c r="D471" s="3">
        <v>52</v>
      </c>
      <c r="E471" s="11">
        <v>3.75</v>
      </c>
      <c r="F471" s="12">
        <f t="shared" si="25"/>
        <v>15.953749999999999</v>
      </c>
      <c r="G471" s="13">
        <v>63</v>
      </c>
      <c r="H471" s="29">
        <v>2.625</v>
      </c>
      <c r="I471" s="12">
        <f t="shared" si="26"/>
        <v>19.280625000000001</v>
      </c>
      <c r="J471" s="16"/>
      <c r="K471" s="17"/>
      <c r="L471" s="17"/>
      <c r="M471" s="28"/>
      <c r="N471" s="19" t="e">
        <f>K471*#REF!</f>
        <v>#REF!</v>
      </c>
      <c r="O471" s="19" t="e">
        <f>L471*#REF!</f>
        <v>#REF!</v>
      </c>
      <c r="P471" s="30"/>
      <c r="Q471" s="35" t="e">
        <f>P471*#REF!</f>
        <v>#REF!</v>
      </c>
      <c r="R471" s="26"/>
      <c r="S471" s="34" t="e">
        <f>R471*#REF!</f>
        <v>#REF!</v>
      </c>
      <c r="T471" s="26"/>
      <c r="U471" s="19" t="e">
        <f>T471*#REF!</f>
        <v>#REF!</v>
      </c>
      <c r="V471" s="23"/>
      <c r="W471" s="19" t="e">
        <f>V471*#REF!</f>
        <v>#REF!</v>
      </c>
    </row>
    <row r="472" spans="1:23" ht="19.5" customHeight="1">
      <c r="A472" s="24">
        <v>470</v>
      </c>
      <c r="B472" s="25">
        <v>1000706</v>
      </c>
      <c r="C472" s="9">
        <f t="shared" si="24"/>
        <v>3792.6757400000001</v>
      </c>
      <c r="D472" s="3">
        <v>95</v>
      </c>
      <c r="E472" s="11">
        <v>4.625</v>
      </c>
      <c r="F472" s="12">
        <f t="shared" si="25"/>
        <v>29.090624999999999</v>
      </c>
      <c r="G472" s="13">
        <v>19</v>
      </c>
      <c r="H472" s="29">
        <v>8.625</v>
      </c>
      <c r="I472" s="12">
        <f t="shared" si="26"/>
        <v>6.0106250000000001</v>
      </c>
      <c r="J472" s="16"/>
      <c r="K472" s="17"/>
      <c r="L472" s="17"/>
      <c r="M472" s="28"/>
      <c r="N472" s="19" t="e">
        <f>K472*#REF!</f>
        <v>#REF!</v>
      </c>
      <c r="O472" s="19" t="e">
        <f>L472*#REF!</f>
        <v>#REF!</v>
      </c>
      <c r="P472" s="30"/>
      <c r="Q472" s="35" t="e">
        <f>P472*#REF!</f>
        <v>#REF!</v>
      </c>
      <c r="R472" s="26"/>
      <c r="S472" s="34" t="e">
        <f>R472*#REF!</f>
        <v>#REF!</v>
      </c>
      <c r="T472" s="26"/>
      <c r="U472" s="19" t="e">
        <f>T472*#REF!</f>
        <v>#REF!</v>
      </c>
      <c r="V472" s="23"/>
      <c r="W472" s="19" t="e">
        <f>V472*#REF!</f>
        <v>#REF!</v>
      </c>
    </row>
    <row r="473" spans="1:23" ht="19.5" customHeight="1">
      <c r="A473" s="24">
        <v>471</v>
      </c>
      <c r="B473" s="25">
        <v>1001083</v>
      </c>
      <c r="C473" s="9">
        <f t="shared" si="24"/>
        <v>3794.10457</v>
      </c>
      <c r="D473" s="3">
        <v>110</v>
      </c>
      <c r="E473" s="11">
        <v>9.25</v>
      </c>
      <c r="F473" s="12">
        <f t="shared" si="25"/>
        <v>33.78125</v>
      </c>
      <c r="G473" s="13">
        <v>14</v>
      </c>
      <c r="H473" s="29">
        <v>10.625</v>
      </c>
      <c r="I473" s="12">
        <f t="shared" si="26"/>
        <v>4.5356249999999996</v>
      </c>
      <c r="J473" s="16"/>
      <c r="K473" s="17"/>
      <c r="L473" s="17"/>
      <c r="M473" s="28"/>
      <c r="N473" s="19" t="e">
        <f>K473*#REF!</f>
        <v>#REF!</v>
      </c>
      <c r="O473" s="19" t="e">
        <f>L473*#REF!</f>
        <v>#REF!</v>
      </c>
      <c r="P473" s="30"/>
      <c r="Q473" s="35" t="e">
        <f>P473*#REF!</f>
        <v>#REF!</v>
      </c>
      <c r="R473" s="26"/>
      <c r="S473" s="34" t="e">
        <f>R473*#REF!</f>
        <v>#REF!</v>
      </c>
      <c r="T473" s="26"/>
      <c r="U473" s="19" t="e">
        <f>T473*#REF!</f>
        <v>#REF!</v>
      </c>
      <c r="V473" s="23"/>
      <c r="W473" s="19" t="e">
        <f>V473*#REF!</f>
        <v>#REF!</v>
      </c>
    </row>
    <row r="474" spans="1:23" ht="19.5" customHeight="1">
      <c r="A474" s="24">
        <v>472</v>
      </c>
      <c r="B474" s="25">
        <v>1019717</v>
      </c>
      <c r="C474" s="9">
        <f t="shared" si="24"/>
        <v>3864.7274299999999</v>
      </c>
      <c r="D474" s="3">
        <v>138</v>
      </c>
      <c r="E474" s="11">
        <v>5.625</v>
      </c>
      <c r="F474" s="12">
        <f t="shared" si="25"/>
        <v>42.230624999999996</v>
      </c>
      <c r="G474" s="13">
        <v>10</v>
      </c>
      <c r="H474" s="14">
        <v>0.625</v>
      </c>
      <c r="I474" s="12">
        <f t="shared" si="26"/>
        <v>3.0656249999999998</v>
      </c>
      <c r="J474" s="16"/>
      <c r="K474" s="17"/>
      <c r="L474" s="17"/>
      <c r="M474" s="28"/>
      <c r="N474" s="19" t="e">
        <f>K474*#REF!</f>
        <v>#REF!</v>
      </c>
      <c r="O474" s="19" t="e">
        <f>L474*#REF!</f>
        <v>#REF!</v>
      </c>
      <c r="P474" s="30"/>
      <c r="Q474" s="35" t="e">
        <f>P474*#REF!</f>
        <v>#REF!</v>
      </c>
      <c r="R474" s="26"/>
      <c r="S474" s="34" t="e">
        <f>R474*#REF!</f>
        <v>#REF!</v>
      </c>
      <c r="T474" s="26"/>
      <c r="U474" s="19" t="e">
        <f>T474*#REF!</f>
        <v>#REF!</v>
      </c>
      <c r="V474" s="23"/>
      <c r="W474" s="19" t="e">
        <f>V474*#REF!</f>
        <v>#REF!</v>
      </c>
    </row>
    <row r="475" spans="1:23" ht="19.5" customHeight="1">
      <c r="A475" s="24">
        <v>473</v>
      </c>
      <c r="B475" s="25">
        <v>1020761</v>
      </c>
      <c r="C475" s="9">
        <f t="shared" si="24"/>
        <v>3868.6841899999999</v>
      </c>
      <c r="D475" s="3">
        <v>46</v>
      </c>
      <c r="E475" s="11">
        <v>1.875</v>
      </c>
      <c r="F475" s="12">
        <f t="shared" si="25"/>
        <v>14.076874999999999</v>
      </c>
      <c r="G475" s="13">
        <v>82</v>
      </c>
      <c r="H475" s="14">
        <v>6.625</v>
      </c>
      <c r="I475" s="12">
        <f t="shared" si="26"/>
        <v>25.175624999999997</v>
      </c>
      <c r="J475" s="16"/>
      <c r="K475" s="17"/>
      <c r="L475" s="17"/>
      <c r="M475" s="28"/>
      <c r="N475" s="19" t="e">
        <f>K475*#REF!</f>
        <v>#REF!</v>
      </c>
      <c r="O475" s="19" t="e">
        <f>L475*#REF!</f>
        <v>#REF!</v>
      </c>
      <c r="P475" s="30"/>
      <c r="Q475" s="35" t="e">
        <f>P475*#REF!</f>
        <v>#REF!</v>
      </c>
      <c r="R475" s="26"/>
      <c r="S475" s="34" t="e">
        <f>R475*#REF!</f>
        <v>#REF!</v>
      </c>
      <c r="T475" s="26"/>
      <c r="U475" s="19" t="e">
        <f>T475*#REF!</f>
        <v>#REF!</v>
      </c>
      <c r="V475" s="23"/>
      <c r="W475" s="19" t="e">
        <f>V475*#REF!</f>
        <v>#REF!</v>
      </c>
    </row>
    <row r="476" spans="1:23" ht="19.5" customHeight="1">
      <c r="A476" s="24">
        <v>474</v>
      </c>
      <c r="B476" s="25">
        <v>1023734</v>
      </c>
      <c r="C476" s="9">
        <f t="shared" si="24"/>
        <v>3879.9518600000001</v>
      </c>
      <c r="D476" s="3">
        <v>49</v>
      </c>
      <c r="E476" s="11">
        <v>2.75</v>
      </c>
      <c r="F476" s="12">
        <f t="shared" si="25"/>
        <v>15.01375</v>
      </c>
      <c r="G476" s="13">
        <v>72</v>
      </c>
      <c r="H476" s="14">
        <v>10.625</v>
      </c>
      <c r="I476" s="12">
        <f t="shared" si="26"/>
        <v>22.225625000000001</v>
      </c>
      <c r="J476" s="16"/>
      <c r="K476" s="17"/>
      <c r="L476" s="17"/>
      <c r="M476" s="28"/>
      <c r="N476" s="19" t="e">
        <f>K476*#REF!</f>
        <v>#REF!</v>
      </c>
      <c r="O476" s="19" t="e">
        <f>L476*#REF!</f>
        <v>#REF!</v>
      </c>
      <c r="P476" s="30"/>
      <c r="Q476" s="35" t="e">
        <f>P476*#REF!</f>
        <v>#REF!</v>
      </c>
      <c r="R476" s="26"/>
      <c r="S476" s="34" t="e">
        <f>R476*#REF!</f>
        <v>#REF!</v>
      </c>
      <c r="T476" s="26"/>
      <c r="U476" s="19" t="e">
        <f>T476*#REF!</f>
        <v>#REF!</v>
      </c>
      <c r="V476" s="23"/>
      <c r="W476" s="19" t="e">
        <f>V476*#REF!</f>
        <v>#REF!</v>
      </c>
    </row>
    <row r="477" spans="1:23" ht="19.5" customHeight="1">
      <c r="A477" s="24">
        <v>475</v>
      </c>
      <c r="B477" s="25">
        <v>1024543</v>
      </c>
      <c r="C477" s="9">
        <f t="shared" si="24"/>
        <v>3883.0179699999999</v>
      </c>
      <c r="D477" s="3">
        <v>67</v>
      </c>
      <c r="E477" s="11">
        <v>8.375</v>
      </c>
      <c r="F477" s="12">
        <f t="shared" si="25"/>
        <v>20.644375</v>
      </c>
      <c r="G477" s="13">
        <v>39</v>
      </c>
      <c r="H477" s="14">
        <v>0.625</v>
      </c>
      <c r="I477" s="12">
        <f t="shared" si="26"/>
        <v>11.910625</v>
      </c>
      <c r="J477" s="16"/>
      <c r="K477" s="17"/>
      <c r="L477" s="17"/>
      <c r="M477" s="28"/>
      <c r="N477" s="19" t="e">
        <f>K477*#REF!</f>
        <v>#REF!</v>
      </c>
      <c r="O477" s="19" t="e">
        <f>L477*#REF!</f>
        <v>#REF!</v>
      </c>
      <c r="P477" s="30"/>
      <c r="Q477" s="35" t="e">
        <f>P477*#REF!</f>
        <v>#REF!</v>
      </c>
      <c r="R477" s="26"/>
      <c r="S477" s="34" t="e">
        <f>R477*#REF!</f>
        <v>#REF!</v>
      </c>
      <c r="T477" s="26"/>
      <c r="U477" s="19" t="e">
        <f>T477*#REF!</f>
        <v>#REF!</v>
      </c>
      <c r="V477" s="23"/>
      <c r="W477" s="19" t="e">
        <f>V477*#REF!</f>
        <v>#REF!</v>
      </c>
    </row>
    <row r="478" spans="1:23" ht="19.5" customHeight="1">
      <c r="A478" s="24">
        <v>476</v>
      </c>
      <c r="B478" s="25">
        <v>1027192</v>
      </c>
      <c r="C478" s="9">
        <f t="shared" si="24"/>
        <v>3893.0576799999999</v>
      </c>
      <c r="D478" s="3">
        <v>86</v>
      </c>
      <c r="E478" s="11">
        <v>1.875</v>
      </c>
      <c r="F478" s="12">
        <f t="shared" si="25"/>
        <v>26.276875</v>
      </c>
      <c r="G478" s="13">
        <v>24</v>
      </c>
      <c r="H478" s="29">
        <v>6.625</v>
      </c>
      <c r="I478" s="12">
        <f t="shared" si="26"/>
        <v>7.4856250000000006</v>
      </c>
      <c r="J478" s="16"/>
      <c r="K478" s="17"/>
      <c r="L478" s="17"/>
      <c r="M478" s="28"/>
      <c r="N478" s="19" t="e">
        <f>K478*#REF!</f>
        <v>#REF!</v>
      </c>
      <c r="O478" s="19" t="e">
        <f>L478*#REF!</f>
        <v>#REF!</v>
      </c>
      <c r="P478" s="30"/>
      <c r="Q478" s="35" t="e">
        <f>P478*#REF!</f>
        <v>#REF!</v>
      </c>
      <c r="R478" s="26"/>
      <c r="S478" s="34" t="e">
        <f>R478*#REF!</f>
        <v>#REF!</v>
      </c>
      <c r="T478" s="26"/>
      <c r="U478" s="19" t="e">
        <f>T478*#REF!</f>
        <v>#REF!</v>
      </c>
      <c r="V478" s="23"/>
      <c r="W478" s="19" t="e">
        <f>V478*#REF!</f>
        <v>#REF!</v>
      </c>
    </row>
    <row r="479" spans="1:23" ht="19.5" customHeight="1">
      <c r="A479" s="24">
        <v>477</v>
      </c>
      <c r="B479" s="25">
        <v>1034315</v>
      </c>
      <c r="C479" s="9">
        <f t="shared" si="24"/>
        <v>3920.0538499999998</v>
      </c>
      <c r="D479" s="3">
        <v>55</v>
      </c>
      <c r="E479" s="11">
        <v>4.625</v>
      </c>
      <c r="F479" s="12">
        <f t="shared" si="25"/>
        <v>16.890625</v>
      </c>
      <c r="G479" s="13">
        <v>58</v>
      </c>
      <c r="H479" s="29">
        <v>4.625</v>
      </c>
      <c r="I479" s="12">
        <f t="shared" si="26"/>
        <v>17.805625000000003</v>
      </c>
      <c r="J479" s="16"/>
      <c r="K479" s="17"/>
      <c r="L479" s="17"/>
      <c r="M479" s="28"/>
      <c r="N479" s="19" t="e">
        <f>K479*#REF!</f>
        <v>#REF!</v>
      </c>
      <c r="O479" s="19" t="e">
        <f>L479*#REF!</f>
        <v>#REF!</v>
      </c>
      <c r="P479" s="30"/>
      <c r="Q479" s="35" t="e">
        <f>P479*#REF!</f>
        <v>#REF!</v>
      </c>
      <c r="R479" s="26"/>
      <c r="S479" s="34" t="e">
        <f>R479*#REF!</f>
        <v>#REF!</v>
      </c>
      <c r="T479" s="26"/>
      <c r="U479" s="19" t="e">
        <f>T479*#REF!</f>
        <v>#REF!</v>
      </c>
      <c r="V479" s="23"/>
      <c r="W479" s="19" t="e">
        <f>V479*#REF!</f>
        <v>#REF!</v>
      </c>
    </row>
    <row r="480" spans="1:23" ht="19.5" customHeight="1">
      <c r="A480" s="24">
        <v>478</v>
      </c>
      <c r="B480" s="25">
        <v>1047295</v>
      </c>
      <c r="C480" s="9">
        <f t="shared" si="24"/>
        <v>3969.2480500000001</v>
      </c>
      <c r="D480" s="3">
        <v>43</v>
      </c>
      <c r="E480" s="11">
        <v>0.875</v>
      </c>
      <c r="F480" s="12">
        <f t="shared" si="25"/>
        <v>13.136875</v>
      </c>
      <c r="G480" s="13">
        <v>97</v>
      </c>
      <c r="H480" s="29">
        <v>0.625</v>
      </c>
      <c r="I480" s="12">
        <f t="shared" si="26"/>
        <v>29.600625000000001</v>
      </c>
      <c r="J480" s="16"/>
      <c r="K480" s="17"/>
      <c r="L480" s="17"/>
      <c r="M480" s="28"/>
      <c r="N480" s="19" t="e">
        <f>K480*#REF!</f>
        <v>#REF!</v>
      </c>
      <c r="O480" s="19" t="e">
        <f>L480*#REF!</f>
        <v>#REF!</v>
      </c>
      <c r="P480" s="30"/>
      <c r="Q480" s="35" t="e">
        <f>P480*#REF!</f>
        <v>#REF!</v>
      </c>
      <c r="R480" s="26"/>
      <c r="S480" s="34" t="e">
        <f>R480*#REF!</f>
        <v>#REF!</v>
      </c>
      <c r="T480" s="26"/>
      <c r="U480" s="19" t="e">
        <f>T480*#REF!</f>
        <v>#REF!</v>
      </c>
      <c r="V480" s="23"/>
      <c r="W480" s="19" t="e">
        <f>V480*#REF!</f>
        <v>#REF!</v>
      </c>
    </row>
    <row r="481" spans="1:23" ht="19.5" customHeight="1">
      <c r="A481" s="24">
        <v>479</v>
      </c>
      <c r="B481" s="25">
        <v>1052094</v>
      </c>
      <c r="C481" s="9">
        <f t="shared" si="24"/>
        <v>3987.4362599999999</v>
      </c>
      <c r="D481" s="3">
        <v>64</v>
      </c>
      <c r="E481" s="11">
        <v>7.375</v>
      </c>
      <c r="F481" s="12">
        <f t="shared" si="25"/>
        <v>19.704374999999999</v>
      </c>
      <c r="G481" s="13">
        <v>43</v>
      </c>
      <c r="H481" s="29">
        <v>10.625</v>
      </c>
      <c r="I481" s="12">
        <f t="shared" si="26"/>
        <v>13.380625</v>
      </c>
      <c r="J481" s="16"/>
      <c r="K481" s="17"/>
      <c r="L481" s="17"/>
      <c r="M481" s="28"/>
      <c r="N481" s="19" t="e">
        <f>K481*#REF!</f>
        <v>#REF!</v>
      </c>
      <c r="O481" s="19" t="e">
        <f>L481*#REF!</f>
        <v>#REF!</v>
      </c>
      <c r="P481" s="30"/>
      <c r="Q481" s="35" t="e">
        <f>P481*#REF!</f>
        <v>#REF!</v>
      </c>
      <c r="R481" s="26"/>
      <c r="S481" s="34" t="e">
        <f>R481*#REF!</f>
        <v>#REF!</v>
      </c>
      <c r="T481" s="26"/>
      <c r="U481" s="19" t="e">
        <f>T481*#REF!</f>
        <v>#REF!</v>
      </c>
      <c r="V481" s="23"/>
      <c r="W481" s="19" t="e">
        <f>V481*#REF!</f>
        <v>#REF!</v>
      </c>
    </row>
    <row r="482" spans="1:23" ht="19.5" customHeight="1">
      <c r="A482" s="24">
        <v>480</v>
      </c>
      <c r="B482" s="25">
        <v>1055367</v>
      </c>
      <c r="C482" s="9">
        <f t="shared" si="24"/>
        <v>3999.8409299999998</v>
      </c>
      <c r="D482" s="3">
        <v>58</v>
      </c>
      <c r="E482" s="11">
        <v>5.5</v>
      </c>
      <c r="F482" s="12">
        <f t="shared" si="25"/>
        <v>17.827500000000001</v>
      </c>
      <c r="G482" s="13">
        <v>53</v>
      </c>
      <c r="H482" s="29">
        <v>6.625</v>
      </c>
      <c r="I482" s="12">
        <f t="shared" si="26"/>
        <v>16.330624999999998</v>
      </c>
      <c r="J482" s="16"/>
      <c r="K482" s="17"/>
      <c r="L482" s="17"/>
      <c r="M482" s="28"/>
      <c r="N482" s="19" t="e">
        <f>K482*#REF!</f>
        <v>#REF!</v>
      </c>
      <c r="O482" s="19" t="e">
        <f>L482*#REF!</f>
        <v>#REF!</v>
      </c>
      <c r="P482" s="30"/>
      <c r="Q482" s="35" t="e">
        <f>P482*#REF!</f>
        <v>#REF!</v>
      </c>
      <c r="R482" s="26"/>
      <c r="S482" s="34" t="e">
        <f>R482*#REF!</f>
        <v>#REF!</v>
      </c>
      <c r="T482" s="26"/>
      <c r="U482" s="19" t="e">
        <f>T482*#REF!</f>
        <v>#REF!</v>
      </c>
      <c r="V482" s="23"/>
      <c r="W482" s="19" t="e">
        <f>V482*#REF!</f>
        <v>#REF!</v>
      </c>
    </row>
    <row r="483" spans="1:23" ht="19.5" customHeight="1">
      <c r="A483" s="24">
        <v>481</v>
      </c>
      <c r="B483" s="25">
        <v>1057471</v>
      </c>
      <c r="C483" s="9">
        <f t="shared" si="24"/>
        <v>4007.8150900000001</v>
      </c>
      <c r="D483" s="3">
        <v>113</v>
      </c>
      <c r="E483" s="11">
        <v>10.125</v>
      </c>
      <c r="F483" s="12">
        <f t="shared" si="25"/>
        <v>34.718124999999993</v>
      </c>
      <c r="G483" s="13">
        <v>14</v>
      </c>
      <c r="H483" s="29">
        <v>10.625</v>
      </c>
      <c r="I483" s="12">
        <f t="shared" si="26"/>
        <v>4.5356249999999996</v>
      </c>
      <c r="J483" s="16"/>
      <c r="K483" s="17"/>
      <c r="L483" s="17"/>
      <c r="M483" s="28"/>
      <c r="N483" s="19" t="e">
        <f>K483*#REF!</f>
        <v>#REF!</v>
      </c>
      <c r="O483" s="19" t="e">
        <f>L483*#REF!</f>
        <v>#REF!</v>
      </c>
      <c r="P483" s="30"/>
      <c r="Q483" s="35" t="e">
        <f>P483*#REF!</f>
        <v>#REF!</v>
      </c>
      <c r="R483" s="26"/>
      <c r="S483" s="34" t="e">
        <f>R483*#REF!</f>
        <v>#REF!</v>
      </c>
      <c r="T483" s="26"/>
      <c r="U483" s="19" t="e">
        <f>T483*#REF!</f>
        <v>#REF!</v>
      </c>
      <c r="V483" s="23"/>
      <c r="W483" s="19" t="e">
        <f>V483*#REF!</f>
        <v>#REF!</v>
      </c>
    </row>
    <row r="484" spans="1:23" ht="19.5" customHeight="1">
      <c r="A484" s="24">
        <v>482</v>
      </c>
      <c r="B484" s="25">
        <v>1061831</v>
      </c>
      <c r="C484" s="9">
        <f t="shared" si="24"/>
        <v>4024.3394899999998</v>
      </c>
      <c r="D484" s="3">
        <v>61</v>
      </c>
      <c r="E484" s="11">
        <v>6.5</v>
      </c>
      <c r="F484" s="12">
        <f t="shared" si="25"/>
        <v>18.767500000000002</v>
      </c>
      <c r="G484" s="13">
        <v>48</v>
      </c>
      <c r="H484" s="29">
        <v>8.625</v>
      </c>
      <c r="I484" s="12">
        <f t="shared" si="26"/>
        <v>14.855625</v>
      </c>
      <c r="J484" s="16"/>
      <c r="K484" s="17"/>
      <c r="L484" s="17"/>
      <c r="M484" s="28"/>
      <c r="N484" s="19" t="e">
        <f>K484*#REF!</f>
        <v>#REF!</v>
      </c>
      <c r="O484" s="19" t="e">
        <f>L484*#REF!</f>
        <v>#REF!</v>
      </c>
      <c r="P484" s="30"/>
      <c r="Q484" s="35" t="e">
        <f>P484*#REF!</f>
        <v>#REF!</v>
      </c>
      <c r="R484" s="26"/>
      <c r="S484" s="34" t="e">
        <f>R484*#REF!</f>
        <v>#REF!</v>
      </c>
      <c r="T484" s="26"/>
      <c r="U484" s="19" t="e">
        <f>T484*#REF!</f>
        <v>#REF!</v>
      </c>
      <c r="V484" s="23"/>
      <c r="W484" s="19" t="e">
        <f>V484*#REF!</f>
        <v>#REF!</v>
      </c>
    </row>
    <row r="485" spans="1:23" ht="19.5" customHeight="1">
      <c r="A485" s="24">
        <v>483</v>
      </c>
      <c r="B485" s="25">
        <v>1064418</v>
      </c>
      <c r="C485" s="9">
        <f t="shared" si="24"/>
        <v>4034.1442200000001</v>
      </c>
      <c r="D485" s="3">
        <v>73</v>
      </c>
      <c r="E485" s="11">
        <v>10.125</v>
      </c>
      <c r="F485" s="12">
        <f t="shared" si="25"/>
        <v>22.518125000000001</v>
      </c>
      <c r="G485" s="13">
        <v>34</v>
      </c>
      <c r="H485" s="29">
        <v>2.625</v>
      </c>
      <c r="I485" s="12">
        <f t="shared" si="26"/>
        <v>10.435625</v>
      </c>
      <c r="J485" s="16"/>
      <c r="K485" s="17"/>
      <c r="L485" s="17"/>
      <c r="M485" s="28"/>
      <c r="N485" s="19" t="e">
        <f>K485*#REF!</f>
        <v>#REF!</v>
      </c>
      <c r="O485" s="19" t="e">
        <f>L485*#REF!</f>
        <v>#REF!</v>
      </c>
      <c r="P485" s="30"/>
      <c r="Q485" s="35" t="e">
        <f>P485*#REF!</f>
        <v>#REF!</v>
      </c>
      <c r="R485" s="26"/>
      <c r="S485" s="34" t="e">
        <f>R485*#REF!</f>
        <v>#REF!</v>
      </c>
      <c r="T485" s="26"/>
      <c r="U485" s="19" t="e">
        <f>T485*#REF!</f>
        <v>#REF!</v>
      </c>
      <c r="V485" s="23"/>
      <c r="W485" s="19" t="e">
        <f>V485*#REF!</f>
        <v>#REF!</v>
      </c>
    </row>
    <row r="486" spans="1:23" ht="19.5" customHeight="1">
      <c r="A486" s="24">
        <v>484</v>
      </c>
      <c r="B486" s="25">
        <v>1065542</v>
      </c>
      <c r="C486" s="9">
        <f t="shared" si="24"/>
        <v>4038.40418</v>
      </c>
      <c r="D486" s="3">
        <v>141</v>
      </c>
      <c r="E486" s="11">
        <v>6.5</v>
      </c>
      <c r="F486" s="12">
        <f t="shared" si="25"/>
        <v>43.167500000000004</v>
      </c>
      <c r="G486" s="13">
        <v>10</v>
      </c>
      <c r="H486" s="14">
        <v>0.625</v>
      </c>
      <c r="I486" s="12">
        <f t="shared" si="26"/>
        <v>3.0656249999999998</v>
      </c>
      <c r="J486" s="16"/>
      <c r="K486" s="17"/>
      <c r="L486" s="17"/>
      <c r="M486" s="28"/>
      <c r="N486" s="19" t="e">
        <f>K486*#REF!</f>
        <v>#REF!</v>
      </c>
      <c r="O486" s="19" t="e">
        <f>L486*#REF!</f>
        <v>#REF!</v>
      </c>
      <c r="P486" s="30"/>
      <c r="Q486" s="35" t="e">
        <f>P486*#REF!</f>
        <v>#REF!</v>
      </c>
      <c r="R486" s="26"/>
      <c r="S486" s="34" t="e">
        <f>R486*#REF!</f>
        <v>#REF!</v>
      </c>
      <c r="T486" s="26"/>
      <c r="U486" s="19" t="e">
        <f>T486*#REF!</f>
        <v>#REF!</v>
      </c>
      <c r="V486" s="23"/>
      <c r="W486" s="19" t="e">
        <f>V486*#REF!</f>
        <v>#REF!</v>
      </c>
    </row>
    <row r="487" spans="1:23" ht="19.5" customHeight="1">
      <c r="A487" s="24">
        <v>485</v>
      </c>
      <c r="B487" s="25">
        <v>1066309</v>
      </c>
      <c r="C487" s="9">
        <f t="shared" si="24"/>
        <v>4041.3111100000001</v>
      </c>
      <c r="D487" s="3">
        <v>98</v>
      </c>
      <c r="E487" s="11">
        <v>5.625</v>
      </c>
      <c r="F487" s="12">
        <f t="shared" si="25"/>
        <v>30.030625000000001</v>
      </c>
      <c r="G487" s="13">
        <v>19</v>
      </c>
      <c r="H487" s="29">
        <v>8.625</v>
      </c>
      <c r="I487" s="12">
        <f t="shared" si="26"/>
        <v>6.0106250000000001</v>
      </c>
      <c r="J487" s="16"/>
      <c r="K487" s="17"/>
      <c r="L487" s="17"/>
      <c r="M487" s="28"/>
      <c r="N487" s="19" t="e">
        <f>K487*#REF!</f>
        <v>#REF!</v>
      </c>
      <c r="O487" s="19" t="e">
        <f>L487*#REF!</f>
        <v>#REF!</v>
      </c>
      <c r="P487" s="30"/>
      <c r="Q487" s="35" t="e">
        <f>P487*#REF!</f>
        <v>#REF!</v>
      </c>
      <c r="R487" s="26"/>
      <c r="S487" s="34" t="e">
        <f>R487*#REF!</f>
        <v>#REF!</v>
      </c>
      <c r="T487" s="26"/>
      <c r="U487" s="19" t="e">
        <f>T487*#REF!</f>
        <v>#REF!</v>
      </c>
      <c r="V487" s="23"/>
      <c r="W487" s="19" t="e">
        <f>V487*#REF!</f>
        <v>#REF!</v>
      </c>
    </row>
    <row r="488" spans="1:23" ht="19.5" customHeight="1">
      <c r="A488" s="24">
        <v>486</v>
      </c>
      <c r="B488" s="25">
        <v>1067452</v>
      </c>
      <c r="C488" s="9">
        <f t="shared" si="24"/>
        <v>4045.6430799999998</v>
      </c>
      <c r="D488" s="3">
        <v>80</v>
      </c>
      <c r="E488" s="11"/>
      <c r="F488" s="12">
        <f t="shared" si="25"/>
        <v>24.4</v>
      </c>
      <c r="G488" s="13">
        <v>29</v>
      </c>
      <c r="H488" s="29">
        <v>4.625</v>
      </c>
      <c r="I488" s="12">
        <f t="shared" si="26"/>
        <v>8.9606250000000003</v>
      </c>
      <c r="J488" s="16"/>
      <c r="K488" s="17"/>
      <c r="L488" s="17"/>
      <c r="M488" s="28"/>
      <c r="N488" s="19" t="e">
        <f>K488*#REF!</f>
        <v>#REF!</v>
      </c>
      <c r="O488" s="19" t="e">
        <f>L488*#REF!</f>
        <v>#REF!</v>
      </c>
      <c r="P488" s="30"/>
      <c r="Q488" s="35" t="e">
        <f>P488*#REF!</f>
        <v>#REF!</v>
      </c>
      <c r="R488" s="26"/>
      <c r="S488" s="34" t="e">
        <f>R488*#REF!</f>
        <v>#REF!</v>
      </c>
      <c r="T488" s="26"/>
      <c r="U488" s="19" t="e">
        <f>T488*#REF!</f>
        <v>#REF!</v>
      </c>
      <c r="V488" s="23"/>
      <c r="W488" s="19" t="e">
        <f>V488*#REF!</f>
        <v>#REF!</v>
      </c>
    </row>
    <row r="489" spans="1:23" ht="19.5" customHeight="1">
      <c r="A489" s="24">
        <v>487</v>
      </c>
      <c r="B489" s="25">
        <v>1077994</v>
      </c>
      <c r="C489" s="9">
        <f t="shared" si="24"/>
        <v>4085.59726</v>
      </c>
      <c r="D489" s="3">
        <v>52</v>
      </c>
      <c r="E489" s="11">
        <v>3.75</v>
      </c>
      <c r="F489" s="12">
        <f t="shared" si="25"/>
        <v>15.953749999999999</v>
      </c>
      <c r="G489" s="13">
        <v>68</v>
      </c>
      <c r="H489" s="29">
        <v>0.625</v>
      </c>
      <c r="I489" s="12">
        <f t="shared" si="26"/>
        <v>20.755624999999998</v>
      </c>
      <c r="J489" s="16"/>
      <c r="K489" s="17"/>
      <c r="L489" s="17"/>
      <c r="M489" s="28"/>
      <c r="N489" s="19" t="e">
        <f>K489*#REF!</f>
        <v>#REF!</v>
      </c>
      <c r="O489" s="19" t="e">
        <f>L489*#REF!</f>
        <v>#REF!</v>
      </c>
      <c r="P489" s="30"/>
      <c r="Q489" s="35" t="e">
        <f>P489*#REF!</f>
        <v>#REF!</v>
      </c>
      <c r="R489" s="26"/>
      <c r="S489" s="34" t="e">
        <f>R489*#REF!</f>
        <v>#REF!</v>
      </c>
      <c r="T489" s="26"/>
      <c r="U489" s="19" t="e">
        <f>T489*#REF!</f>
        <v>#REF!</v>
      </c>
      <c r="V489" s="23"/>
      <c r="W489" s="19" t="e">
        <f>V489*#REF!</f>
        <v>#REF!</v>
      </c>
    </row>
    <row r="490" spans="1:23" ht="19.5" customHeight="1">
      <c r="A490" s="24">
        <v>488</v>
      </c>
      <c r="B490" s="25">
        <v>1081258</v>
      </c>
      <c r="C490" s="9">
        <f t="shared" si="24"/>
        <v>4097.9678199999998</v>
      </c>
      <c r="D490" s="3">
        <v>46</v>
      </c>
      <c r="E490" s="11">
        <v>1.875</v>
      </c>
      <c r="F490" s="12">
        <f t="shared" si="25"/>
        <v>14.076874999999999</v>
      </c>
      <c r="G490" s="13">
        <v>87</v>
      </c>
      <c r="H490" s="29">
        <v>4.625</v>
      </c>
      <c r="I490" s="12">
        <f t="shared" si="26"/>
        <v>26.650625000000002</v>
      </c>
      <c r="J490" s="16"/>
      <c r="K490" s="17"/>
      <c r="L490" s="17"/>
      <c r="M490" s="28"/>
      <c r="N490" s="19" t="e">
        <f>K490*#REF!</f>
        <v>#REF!</v>
      </c>
      <c r="O490" s="19" t="e">
        <f>L490*#REF!</f>
        <v>#REF!</v>
      </c>
      <c r="P490" s="30"/>
      <c r="Q490" s="35" t="e">
        <f>P490*#REF!</f>
        <v>#REF!</v>
      </c>
      <c r="R490" s="26"/>
      <c r="S490" s="34" t="e">
        <f>R490*#REF!</f>
        <v>#REF!</v>
      </c>
      <c r="T490" s="26"/>
      <c r="U490" s="19" t="e">
        <f>T490*#REF!</f>
        <v>#REF!</v>
      </c>
      <c r="V490" s="23"/>
      <c r="W490" s="19" t="e">
        <f>V490*#REF!</f>
        <v>#REF!</v>
      </c>
    </row>
    <row r="491" spans="1:23" ht="19.5" customHeight="1">
      <c r="A491" s="24">
        <v>489</v>
      </c>
      <c r="B491" s="25">
        <v>1092566</v>
      </c>
      <c r="C491" s="9">
        <f t="shared" si="24"/>
        <v>4140.8251399999999</v>
      </c>
      <c r="D491" s="3">
        <v>49</v>
      </c>
      <c r="E491" s="11">
        <v>2.75</v>
      </c>
      <c r="F491" s="12">
        <f t="shared" si="25"/>
        <v>15.01375</v>
      </c>
      <c r="G491" s="13">
        <v>77</v>
      </c>
      <c r="H491" s="29">
        <v>8.625</v>
      </c>
      <c r="I491" s="12">
        <f t="shared" si="26"/>
        <v>23.700624999999999</v>
      </c>
      <c r="J491" s="16"/>
      <c r="K491" s="17"/>
      <c r="L491" s="17"/>
      <c r="M491" s="28"/>
      <c r="N491" s="19" t="e">
        <f>K491*#REF!</f>
        <v>#REF!</v>
      </c>
      <c r="O491" s="19" t="e">
        <f>L491*#REF!</f>
        <v>#REF!</v>
      </c>
      <c r="P491" s="30"/>
      <c r="Q491" s="35" t="e">
        <f>P491*#REF!</f>
        <v>#REF!</v>
      </c>
      <c r="R491" s="26"/>
      <c r="S491" s="34" t="e">
        <f>R491*#REF!</f>
        <v>#REF!</v>
      </c>
      <c r="T491" s="26"/>
      <c r="U491" s="19" t="e">
        <f>T491*#REF!</f>
        <v>#REF!</v>
      </c>
      <c r="V491" s="23"/>
      <c r="W491" s="19" t="e">
        <f>V491*#REF!</f>
        <v>#REF!</v>
      </c>
    </row>
    <row r="492" spans="1:23" ht="19.5" customHeight="1">
      <c r="A492" s="24">
        <v>490</v>
      </c>
      <c r="B492" s="25">
        <v>1099995</v>
      </c>
      <c r="C492" s="9">
        <f t="shared" si="24"/>
        <v>4168.9810500000003</v>
      </c>
      <c r="D492" s="3">
        <v>43</v>
      </c>
      <c r="E492" s="11">
        <v>0.875</v>
      </c>
      <c r="F492" s="12">
        <f t="shared" si="25"/>
        <v>13.136875</v>
      </c>
      <c r="G492" s="13">
        <v>101</v>
      </c>
      <c r="H492" s="29">
        <v>10.625</v>
      </c>
      <c r="I492" s="12">
        <f t="shared" si="26"/>
        <v>31.070625</v>
      </c>
      <c r="J492" s="16"/>
      <c r="K492" s="17"/>
      <c r="L492" s="17"/>
      <c r="M492" s="28"/>
      <c r="N492" s="19" t="e">
        <f>K492*#REF!</f>
        <v>#REF!</v>
      </c>
      <c r="O492" s="19" t="e">
        <f>L492*#REF!</f>
        <v>#REF!</v>
      </c>
      <c r="P492" s="30"/>
      <c r="Q492" s="35" t="e">
        <f>P492*#REF!</f>
        <v>#REF!</v>
      </c>
      <c r="R492" s="26"/>
      <c r="S492" s="34" t="e">
        <f>R492*#REF!</f>
        <v>#REF!</v>
      </c>
      <c r="T492" s="26"/>
      <c r="U492" s="19" t="e">
        <f>T492*#REF!</f>
        <v>#REF!</v>
      </c>
      <c r="V492" s="23"/>
      <c r="W492" s="19" t="e">
        <f>V492*#REF!</f>
        <v>#REF!</v>
      </c>
    </row>
    <row r="493" spans="1:23" ht="19.5" customHeight="1">
      <c r="A493" s="24">
        <v>491</v>
      </c>
      <c r="B493" s="25">
        <v>1101873</v>
      </c>
      <c r="C493" s="9">
        <f t="shared" si="24"/>
        <v>4176.0986700000003</v>
      </c>
      <c r="D493" s="3">
        <v>89</v>
      </c>
      <c r="E493" s="11">
        <v>2.75</v>
      </c>
      <c r="F493" s="12">
        <f t="shared" si="25"/>
        <v>27.213750000000001</v>
      </c>
      <c r="G493" s="13">
        <v>24</v>
      </c>
      <c r="H493" s="29">
        <v>6.625</v>
      </c>
      <c r="I493" s="12">
        <f t="shared" si="26"/>
        <v>7.4856250000000006</v>
      </c>
      <c r="J493" s="16"/>
      <c r="K493" s="17"/>
      <c r="L493" s="17"/>
      <c r="M493" s="28"/>
      <c r="N493" s="19" t="e">
        <f>K493*#REF!</f>
        <v>#REF!</v>
      </c>
      <c r="O493" s="19" t="e">
        <f>L493*#REF!</f>
        <v>#REF!</v>
      </c>
      <c r="P493" s="30"/>
      <c r="Q493" s="35" t="e">
        <f>P493*#REF!</f>
        <v>#REF!</v>
      </c>
      <c r="R493" s="26"/>
      <c r="S493" s="34" t="e">
        <f>R493*#REF!</f>
        <v>#REF!</v>
      </c>
      <c r="T493" s="26"/>
      <c r="U493" s="19" t="e">
        <f>T493*#REF!</f>
        <v>#REF!</v>
      </c>
      <c r="V493" s="23"/>
      <c r="W493" s="19" t="e">
        <f>V493*#REF!</f>
        <v>#REF!</v>
      </c>
    </row>
    <row r="494" spans="1:23" ht="19.5" customHeight="1">
      <c r="A494" s="24">
        <v>492</v>
      </c>
      <c r="B494" s="25">
        <v>1112373</v>
      </c>
      <c r="C494" s="9">
        <f t="shared" si="24"/>
        <v>4215.8936700000004</v>
      </c>
      <c r="D494" s="3">
        <v>144</v>
      </c>
      <c r="E494" s="11">
        <v>7.375</v>
      </c>
      <c r="F494" s="12">
        <f t="shared" si="25"/>
        <v>44.104375000000005</v>
      </c>
      <c r="G494" s="13">
        <v>10</v>
      </c>
      <c r="H494" s="14">
        <v>0.625</v>
      </c>
      <c r="I494" s="12">
        <f t="shared" si="26"/>
        <v>3.0656249999999998</v>
      </c>
      <c r="J494" s="16"/>
      <c r="K494" s="17"/>
      <c r="L494" s="17"/>
      <c r="M494" s="28"/>
      <c r="N494" s="19" t="e">
        <f>K494*#REF!</f>
        <v>#REF!</v>
      </c>
      <c r="O494" s="19" t="e">
        <f>L494*#REF!</f>
        <v>#REF!</v>
      </c>
      <c r="P494" s="30"/>
      <c r="Q494" s="35" t="e">
        <f>P494*#REF!</f>
        <v>#REF!</v>
      </c>
      <c r="R494" s="26"/>
      <c r="S494" s="34" t="e">
        <f>R494*#REF!</f>
        <v>#REF!</v>
      </c>
      <c r="T494" s="26"/>
      <c r="U494" s="19" t="e">
        <f>T494*#REF!</f>
        <v>#REF!</v>
      </c>
      <c r="V494" s="23"/>
      <c r="W494" s="19" t="e">
        <f>V494*#REF!</f>
        <v>#REF!</v>
      </c>
    </row>
    <row r="495" spans="1:23" ht="19.5" customHeight="1">
      <c r="A495" s="24">
        <v>493</v>
      </c>
      <c r="B495" s="25">
        <v>1115405</v>
      </c>
      <c r="C495" s="9">
        <f t="shared" si="24"/>
        <v>4227.3849499999997</v>
      </c>
      <c r="D495" s="3">
        <v>116</v>
      </c>
      <c r="E495" s="11">
        <v>11.125</v>
      </c>
      <c r="F495" s="12">
        <f t="shared" si="25"/>
        <v>35.658125000000005</v>
      </c>
      <c r="G495" s="13">
        <v>14</v>
      </c>
      <c r="H495" s="29">
        <v>10.625</v>
      </c>
      <c r="I495" s="12">
        <f t="shared" si="26"/>
        <v>4.5356249999999996</v>
      </c>
      <c r="J495" s="16"/>
      <c r="K495" s="17"/>
      <c r="L495" s="17"/>
      <c r="M495" s="28"/>
      <c r="N495" s="19" t="e">
        <f>K495*#REF!</f>
        <v>#REF!</v>
      </c>
      <c r="O495" s="19" t="e">
        <f>L495*#REF!</f>
        <v>#REF!</v>
      </c>
      <c r="P495" s="30"/>
      <c r="Q495" s="35" t="e">
        <f>P495*#REF!</f>
        <v>#REF!</v>
      </c>
      <c r="R495" s="26"/>
      <c r="S495" s="34" t="e">
        <f>R495*#REF!</f>
        <v>#REF!</v>
      </c>
      <c r="T495" s="26"/>
      <c r="U495" s="19" t="e">
        <f>T495*#REF!</f>
        <v>#REF!</v>
      </c>
      <c r="V495" s="23"/>
      <c r="W495" s="19" t="e">
        <f>V495*#REF!</f>
        <v>#REF!</v>
      </c>
    </row>
    <row r="496" spans="1:23" ht="19.5" customHeight="1">
      <c r="A496" s="24">
        <v>494</v>
      </c>
      <c r="B496" s="25">
        <v>1119800</v>
      </c>
      <c r="C496" s="9">
        <f t="shared" si="24"/>
        <v>4244.0420000000004</v>
      </c>
      <c r="D496" s="3">
        <v>70</v>
      </c>
      <c r="E496" s="11">
        <v>9.25</v>
      </c>
      <c r="F496" s="12">
        <f t="shared" si="25"/>
        <v>21.581249999999997</v>
      </c>
      <c r="G496" s="13">
        <v>39</v>
      </c>
      <c r="H496" s="14">
        <v>0.625</v>
      </c>
      <c r="I496" s="12">
        <f t="shared" si="26"/>
        <v>11.910625</v>
      </c>
      <c r="J496" s="16"/>
      <c r="K496" s="17"/>
      <c r="L496" s="17"/>
      <c r="M496" s="28"/>
      <c r="N496" s="19" t="e">
        <f>K496*#REF!</f>
        <v>#REF!</v>
      </c>
      <c r="O496" s="19" t="e">
        <f>L496*#REF!</f>
        <v>#REF!</v>
      </c>
      <c r="P496" s="30"/>
      <c r="Q496" s="35" t="e">
        <f>P496*#REF!</f>
        <v>#REF!</v>
      </c>
      <c r="R496" s="26"/>
      <c r="S496" s="34" t="e">
        <f>R496*#REF!</f>
        <v>#REF!</v>
      </c>
      <c r="T496" s="26"/>
      <c r="U496" s="19" t="e">
        <f>T496*#REF!</f>
        <v>#REF!</v>
      </c>
      <c r="V496" s="23"/>
      <c r="W496" s="19" t="e">
        <f>V496*#REF!</f>
        <v>#REF!</v>
      </c>
    </row>
    <row r="497" spans="1:23" ht="19.5" customHeight="1">
      <c r="A497" s="24">
        <v>495</v>
      </c>
      <c r="B497" s="25">
        <v>1121431</v>
      </c>
      <c r="C497" s="9">
        <f t="shared" si="24"/>
        <v>4250.2234900000003</v>
      </c>
      <c r="D497" s="3">
        <v>55</v>
      </c>
      <c r="E497" s="11">
        <v>4.625</v>
      </c>
      <c r="F497" s="12">
        <f t="shared" si="25"/>
        <v>16.890625</v>
      </c>
      <c r="G497" s="13">
        <v>63</v>
      </c>
      <c r="H497" s="29">
        <v>2.625</v>
      </c>
      <c r="I497" s="12">
        <f t="shared" si="26"/>
        <v>19.280625000000001</v>
      </c>
      <c r="J497" s="16"/>
      <c r="K497" s="17"/>
      <c r="L497" s="17"/>
      <c r="M497" s="28"/>
      <c r="N497" s="19" t="e">
        <f>K497*#REF!</f>
        <v>#REF!</v>
      </c>
      <c r="O497" s="19" t="e">
        <f>L497*#REF!</f>
        <v>#REF!</v>
      </c>
      <c r="P497" s="30"/>
      <c r="Q497" s="35" t="e">
        <f>P497*#REF!</f>
        <v>#REF!</v>
      </c>
      <c r="R497" s="26"/>
      <c r="S497" s="34" t="e">
        <f>R497*#REF!</f>
        <v>#REF!</v>
      </c>
      <c r="T497" s="26"/>
      <c r="U497" s="19" t="e">
        <f>T497*#REF!</f>
        <v>#REF!</v>
      </c>
      <c r="V497" s="23"/>
      <c r="W497" s="19" t="e">
        <f>V497*#REF!</f>
        <v>#REF!</v>
      </c>
    </row>
    <row r="498" spans="1:23" ht="19.5" customHeight="1">
      <c r="A498" s="24">
        <v>496</v>
      </c>
      <c r="B498" s="25">
        <v>1133995</v>
      </c>
      <c r="C498" s="9">
        <f t="shared" si="24"/>
        <v>4297.84105</v>
      </c>
      <c r="D498" s="3">
        <v>101</v>
      </c>
      <c r="E498" s="11">
        <v>6.5</v>
      </c>
      <c r="F498" s="12">
        <f t="shared" si="25"/>
        <v>30.967500000000001</v>
      </c>
      <c r="G498" s="13">
        <v>19</v>
      </c>
      <c r="H498" s="29">
        <v>8.625</v>
      </c>
      <c r="I498" s="12">
        <f t="shared" si="26"/>
        <v>6.0106250000000001</v>
      </c>
      <c r="J498" s="16"/>
      <c r="K498" s="17"/>
      <c r="L498" s="17"/>
      <c r="M498" s="28"/>
      <c r="N498" s="19" t="e">
        <f>K498*#REF!</f>
        <v>#REF!</v>
      </c>
      <c r="O498" s="19" t="e">
        <f>L498*#REF!</f>
        <v>#REF!</v>
      </c>
      <c r="P498" s="30"/>
      <c r="Q498" s="35" t="e">
        <f>P498*#REF!</f>
        <v>#REF!</v>
      </c>
      <c r="R498" s="26"/>
      <c r="S498" s="34" t="e">
        <f>R498*#REF!</f>
        <v>#REF!</v>
      </c>
      <c r="T498" s="26"/>
      <c r="U498" s="19" t="e">
        <f>T498*#REF!</f>
        <v>#REF!</v>
      </c>
      <c r="V498" s="23"/>
      <c r="W498" s="19" t="e">
        <f>V498*#REF!</f>
        <v>#REF!</v>
      </c>
    </row>
    <row r="499" spans="1:23" ht="19.5" customHeight="1">
      <c r="A499" s="24">
        <v>497</v>
      </c>
      <c r="B499" s="25">
        <v>1141755</v>
      </c>
      <c r="C499" s="9">
        <f t="shared" si="24"/>
        <v>4327.2514499999997</v>
      </c>
      <c r="D499" s="3">
        <v>46</v>
      </c>
      <c r="E499" s="11">
        <v>1.875</v>
      </c>
      <c r="F499" s="12">
        <f t="shared" si="25"/>
        <v>14.076874999999999</v>
      </c>
      <c r="G499" s="13">
        <v>92</v>
      </c>
      <c r="H499" s="29">
        <v>2.625</v>
      </c>
      <c r="I499" s="12">
        <f t="shared" si="26"/>
        <v>28.125624999999999</v>
      </c>
      <c r="J499" s="16"/>
      <c r="K499" s="17"/>
      <c r="L499" s="17"/>
      <c r="M499" s="28"/>
      <c r="N499" s="19" t="e">
        <f>K499*#REF!</f>
        <v>#REF!</v>
      </c>
      <c r="O499" s="19" t="e">
        <f>L499*#REF!</f>
        <v>#REF!</v>
      </c>
      <c r="P499" s="30"/>
      <c r="Q499" s="35" t="e">
        <f>P499*#REF!</f>
        <v>#REF!</v>
      </c>
      <c r="R499" s="26"/>
      <c r="S499" s="34" t="e">
        <f>R499*#REF!</f>
        <v>#REF!</v>
      </c>
      <c r="T499" s="26"/>
      <c r="U499" s="19" t="e">
        <f>T499*#REF!</f>
        <v>#REF!</v>
      </c>
      <c r="V499" s="23"/>
      <c r="W499" s="19" t="e">
        <f>V499*#REF!</f>
        <v>#REF!</v>
      </c>
    </row>
    <row r="500" spans="1:23" ht="19.5" customHeight="1">
      <c r="A500" s="24">
        <v>498</v>
      </c>
      <c r="B500" s="25">
        <v>1151143</v>
      </c>
      <c r="C500" s="9">
        <f t="shared" si="24"/>
        <v>4362.8319700000002</v>
      </c>
      <c r="D500" s="3">
        <v>83</v>
      </c>
      <c r="E500" s="11">
        <v>1</v>
      </c>
      <c r="F500" s="12">
        <f t="shared" si="25"/>
        <v>25.339999999999996</v>
      </c>
      <c r="G500" s="13">
        <v>29</v>
      </c>
      <c r="H500" s="29">
        <v>4.625</v>
      </c>
      <c r="I500" s="12">
        <f t="shared" si="26"/>
        <v>8.9606250000000003</v>
      </c>
      <c r="J500" s="16"/>
      <c r="K500" s="17"/>
      <c r="L500" s="17"/>
      <c r="M500" s="28"/>
      <c r="N500" s="19" t="e">
        <f>K500*#REF!</f>
        <v>#REF!</v>
      </c>
      <c r="O500" s="19" t="e">
        <f>L500*#REF!</f>
        <v>#REF!</v>
      </c>
      <c r="P500" s="30"/>
      <c r="Q500" s="35" t="e">
        <f>P500*#REF!</f>
        <v>#REF!</v>
      </c>
      <c r="R500" s="26"/>
      <c r="S500" s="34" t="e">
        <f>R500*#REF!</f>
        <v>#REF!</v>
      </c>
      <c r="T500" s="26"/>
      <c r="U500" s="19" t="e">
        <f>T500*#REF!</f>
        <v>#REF!</v>
      </c>
      <c r="V500" s="23"/>
      <c r="W500" s="19" t="e">
        <f>V500*#REF!</f>
        <v>#REF!</v>
      </c>
    </row>
    <row r="501" spans="1:23" ht="19.5" customHeight="1">
      <c r="A501" s="24">
        <v>499</v>
      </c>
      <c r="B501" s="25">
        <v>1152431</v>
      </c>
      <c r="C501" s="9">
        <f t="shared" si="24"/>
        <v>4367.7134900000001</v>
      </c>
      <c r="D501" s="3">
        <v>58</v>
      </c>
      <c r="E501" s="11">
        <v>5.5</v>
      </c>
      <c r="F501" s="12">
        <f t="shared" si="25"/>
        <v>17.827500000000001</v>
      </c>
      <c r="G501" s="13">
        <v>58</v>
      </c>
      <c r="H501" s="29">
        <v>4.625</v>
      </c>
      <c r="I501" s="12">
        <f t="shared" si="26"/>
        <v>17.805625000000003</v>
      </c>
      <c r="J501" s="16"/>
      <c r="K501" s="17"/>
      <c r="L501" s="17"/>
      <c r="M501" s="28"/>
      <c r="N501" s="19" t="e">
        <f>K501*#REF!</f>
        <v>#REF!</v>
      </c>
      <c r="O501" s="19" t="e">
        <f>L501*#REF!</f>
        <v>#REF!</v>
      </c>
      <c r="P501" s="30"/>
      <c r="Q501" s="35" t="e">
        <f>P501*#REF!</f>
        <v>#REF!</v>
      </c>
      <c r="R501" s="26"/>
      <c r="S501" s="34" t="e">
        <f>R501*#REF!</f>
        <v>#REF!</v>
      </c>
      <c r="T501" s="26"/>
      <c r="U501" s="19" t="e">
        <f>T501*#REF!</f>
        <v>#REF!</v>
      </c>
      <c r="V501" s="23"/>
      <c r="W501" s="19" t="e">
        <f>V501*#REF!</f>
        <v>#REF!</v>
      </c>
    </row>
    <row r="502" spans="1:23" ht="19.5" customHeight="1">
      <c r="A502" s="24">
        <v>500</v>
      </c>
      <c r="B502" s="25">
        <v>1154679</v>
      </c>
      <c r="C502" s="9">
        <f t="shared" si="24"/>
        <v>4376.2334099999998</v>
      </c>
      <c r="D502" s="3">
        <v>67</v>
      </c>
      <c r="E502" s="11">
        <v>8.375</v>
      </c>
      <c r="F502" s="12">
        <f t="shared" si="25"/>
        <v>20.644375</v>
      </c>
      <c r="G502" s="13">
        <v>43</v>
      </c>
      <c r="H502" s="29">
        <v>10.625</v>
      </c>
      <c r="I502" s="12">
        <f t="shared" si="26"/>
        <v>13.380625</v>
      </c>
      <c r="J502" s="16"/>
      <c r="K502" s="17"/>
      <c r="L502" s="17"/>
      <c r="M502" s="28"/>
      <c r="N502" s="19" t="e">
        <f>K502*#REF!</f>
        <v>#REF!</v>
      </c>
      <c r="O502" s="19" t="e">
        <f>L502*#REF!</f>
        <v>#REF!</v>
      </c>
      <c r="P502" s="30"/>
      <c r="Q502" s="35" t="e">
        <f>P502*#REF!</f>
        <v>#REF!</v>
      </c>
      <c r="R502" s="26"/>
      <c r="S502" s="34" t="e">
        <f>R502*#REF!</f>
        <v>#REF!</v>
      </c>
      <c r="T502" s="26"/>
      <c r="U502" s="19" t="e">
        <f>T502*#REF!</f>
        <v>#REF!</v>
      </c>
      <c r="V502" s="23"/>
      <c r="W502" s="19" t="e">
        <f>V502*#REF!</f>
        <v>#REF!</v>
      </c>
    </row>
    <row r="503" spans="1:23" ht="19.5" customHeight="1">
      <c r="A503" s="24">
        <v>501</v>
      </c>
      <c r="B503" s="25">
        <v>1154967</v>
      </c>
      <c r="C503" s="9">
        <f t="shared" si="24"/>
        <v>4377.3249299999998</v>
      </c>
      <c r="D503" s="3">
        <v>76</v>
      </c>
      <c r="E503" s="11">
        <v>11.125</v>
      </c>
      <c r="F503" s="12">
        <f t="shared" si="25"/>
        <v>23.458124999999999</v>
      </c>
      <c r="G503" s="13">
        <v>34</v>
      </c>
      <c r="H503" s="29">
        <v>2.625</v>
      </c>
      <c r="I503" s="12">
        <f t="shared" si="26"/>
        <v>10.435625</v>
      </c>
      <c r="J503" s="16"/>
      <c r="K503" s="17"/>
      <c r="L503" s="17"/>
      <c r="M503" s="28"/>
      <c r="N503" s="19" t="e">
        <f>K503*#REF!</f>
        <v>#REF!</v>
      </c>
      <c r="O503" s="19" t="e">
        <f>L503*#REF!</f>
        <v>#REF!</v>
      </c>
      <c r="P503" s="30"/>
      <c r="Q503" s="35" t="e">
        <f>P503*#REF!</f>
        <v>#REF!</v>
      </c>
      <c r="R503" s="26"/>
      <c r="S503" s="34" t="e">
        <f>R503*#REF!</f>
        <v>#REF!</v>
      </c>
      <c r="T503" s="26"/>
      <c r="U503" s="19" t="e">
        <f>T503*#REF!</f>
        <v>#REF!</v>
      </c>
      <c r="V503" s="23"/>
      <c r="W503" s="19" t="e">
        <f>V503*#REF!</f>
        <v>#REF!</v>
      </c>
    </row>
    <row r="504" spans="1:23" ht="19.5" customHeight="1">
      <c r="A504" s="24">
        <v>502</v>
      </c>
      <c r="B504" s="25">
        <v>1155700</v>
      </c>
      <c r="C504" s="9">
        <f t="shared" si="24"/>
        <v>4380.1030000000001</v>
      </c>
      <c r="D504" s="3">
        <v>52</v>
      </c>
      <c r="E504" s="11">
        <v>3.75</v>
      </c>
      <c r="F504" s="12">
        <f t="shared" si="25"/>
        <v>15.953749999999999</v>
      </c>
      <c r="G504" s="13">
        <v>72</v>
      </c>
      <c r="H504" s="14">
        <v>10.625</v>
      </c>
      <c r="I504" s="12">
        <f t="shared" si="26"/>
        <v>22.225625000000001</v>
      </c>
      <c r="J504" s="16"/>
      <c r="K504" s="17"/>
      <c r="L504" s="17"/>
      <c r="M504" s="28"/>
      <c r="N504" s="19" t="e">
        <f>K504*#REF!</f>
        <v>#REF!</v>
      </c>
      <c r="O504" s="19" t="e">
        <f>L504*#REF!</f>
        <v>#REF!</v>
      </c>
      <c r="P504" s="30"/>
      <c r="Q504" s="35" t="e">
        <f>P504*#REF!</f>
        <v>#REF!</v>
      </c>
      <c r="R504" s="26"/>
      <c r="S504" s="34" t="e">
        <f>R504*#REF!</f>
        <v>#REF!</v>
      </c>
      <c r="T504" s="26"/>
      <c r="U504" s="19" t="e">
        <f>T504*#REF!</f>
        <v>#REF!</v>
      </c>
      <c r="V504" s="23"/>
      <c r="W504" s="19" t="e">
        <f>V504*#REF!</f>
        <v>#REF!</v>
      </c>
    </row>
    <row r="505" spans="1:23" ht="19.5" customHeight="1">
      <c r="A505" s="24">
        <v>503</v>
      </c>
      <c r="B505" s="25">
        <v>1160212</v>
      </c>
      <c r="C505" s="9">
        <f t="shared" si="24"/>
        <v>4397.2034800000001</v>
      </c>
      <c r="D505" s="3">
        <v>147</v>
      </c>
      <c r="E505" s="11">
        <v>8.375</v>
      </c>
      <c r="F505" s="12">
        <f t="shared" si="25"/>
        <v>45.044375000000002</v>
      </c>
      <c r="G505" s="13">
        <v>10</v>
      </c>
      <c r="H505" s="14">
        <v>0.625</v>
      </c>
      <c r="I505" s="12">
        <f t="shared" si="26"/>
        <v>3.0656249999999998</v>
      </c>
      <c r="J505" s="16"/>
      <c r="K505" s="17"/>
      <c r="L505" s="17"/>
      <c r="M505" s="28"/>
      <c r="N505" s="19" t="e">
        <f>K505*#REF!</f>
        <v>#REF!</v>
      </c>
      <c r="O505" s="19" t="e">
        <f>L505*#REF!</f>
        <v>#REF!</v>
      </c>
      <c r="P505" s="30"/>
      <c r="Q505" s="35" t="e">
        <f>P505*#REF!</f>
        <v>#REF!</v>
      </c>
      <c r="R505" s="26"/>
      <c r="S505" s="34" t="e">
        <f>R505*#REF!</f>
        <v>#REF!</v>
      </c>
      <c r="T505" s="26"/>
      <c r="U505" s="19" t="e">
        <f>T505*#REF!</f>
        <v>#REF!</v>
      </c>
      <c r="V505" s="23"/>
      <c r="W505" s="19" t="e">
        <f>V505*#REF!</f>
        <v>#REF!</v>
      </c>
    </row>
    <row r="506" spans="1:23" ht="19.5" customHeight="1">
      <c r="A506" s="24">
        <v>504</v>
      </c>
      <c r="B506" s="25">
        <v>1161399</v>
      </c>
      <c r="C506" s="9">
        <f t="shared" si="24"/>
        <v>4401.7022100000004</v>
      </c>
      <c r="D506" s="3">
        <v>49</v>
      </c>
      <c r="E506" s="11">
        <v>2.75</v>
      </c>
      <c r="F506" s="12">
        <f t="shared" si="25"/>
        <v>15.01375</v>
      </c>
      <c r="G506" s="13">
        <v>82</v>
      </c>
      <c r="H506" s="14">
        <v>6.625</v>
      </c>
      <c r="I506" s="12">
        <f t="shared" si="26"/>
        <v>25.175624999999997</v>
      </c>
      <c r="J506" s="16"/>
      <c r="K506" s="17"/>
      <c r="L506" s="17"/>
      <c r="M506" s="28"/>
      <c r="N506" s="19" t="e">
        <f>K506*#REF!</f>
        <v>#REF!</v>
      </c>
      <c r="O506" s="19" t="e">
        <f>L506*#REF!</f>
        <v>#REF!</v>
      </c>
      <c r="P506" s="30"/>
      <c r="Q506" s="35" t="e">
        <f>P506*#REF!</f>
        <v>#REF!</v>
      </c>
      <c r="R506" s="26"/>
      <c r="S506" s="34" t="e">
        <f>R506*#REF!</f>
        <v>#REF!</v>
      </c>
      <c r="T506" s="26"/>
      <c r="U506" s="19" t="e">
        <f>T506*#REF!</f>
        <v>#REF!</v>
      </c>
      <c r="V506" s="23"/>
      <c r="W506" s="19" t="e">
        <f>V506*#REF!</f>
        <v>#REF!</v>
      </c>
    </row>
    <row r="507" spans="1:23" ht="19.5" customHeight="1">
      <c r="A507" s="24">
        <v>505</v>
      </c>
      <c r="B507" s="25">
        <v>1169382</v>
      </c>
      <c r="C507" s="9">
        <f t="shared" si="24"/>
        <v>4431.9577799999997</v>
      </c>
      <c r="D507" s="3">
        <v>61</v>
      </c>
      <c r="E507" s="11">
        <v>6.5</v>
      </c>
      <c r="F507" s="12">
        <f t="shared" si="25"/>
        <v>18.767500000000002</v>
      </c>
      <c r="G507" s="13">
        <v>53</v>
      </c>
      <c r="H507" s="29">
        <v>6.625</v>
      </c>
      <c r="I507" s="12">
        <f t="shared" si="26"/>
        <v>16.330624999999998</v>
      </c>
      <c r="J507" s="16"/>
      <c r="K507" s="17"/>
      <c r="L507" s="17"/>
      <c r="M507" s="28"/>
      <c r="N507" s="19" t="e">
        <f>K507*#REF!</f>
        <v>#REF!</v>
      </c>
      <c r="O507" s="19" t="e">
        <f>L507*#REF!</f>
        <v>#REF!</v>
      </c>
      <c r="P507" s="30"/>
      <c r="Q507" s="35" t="e">
        <f>P507*#REF!</f>
        <v>#REF!</v>
      </c>
      <c r="R507" s="26"/>
      <c r="S507" s="34" t="e">
        <f>R507*#REF!</f>
        <v>#REF!</v>
      </c>
      <c r="T507" s="26"/>
      <c r="U507" s="19" t="e">
        <f>T507*#REF!</f>
        <v>#REF!</v>
      </c>
      <c r="V507" s="23"/>
      <c r="W507" s="19" t="e">
        <f>V507*#REF!</f>
        <v>#REF!</v>
      </c>
    </row>
    <row r="508" spans="1:23" ht="19.5" customHeight="1">
      <c r="A508" s="24">
        <v>506</v>
      </c>
      <c r="B508" s="25">
        <v>1170669</v>
      </c>
      <c r="C508" s="9">
        <f t="shared" si="24"/>
        <v>4436.8355099999999</v>
      </c>
      <c r="D508" s="3">
        <v>64</v>
      </c>
      <c r="E508" s="11">
        <v>7.375</v>
      </c>
      <c r="F508" s="12">
        <f t="shared" si="25"/>
        <v>19.704374999999999</v>
      </c>
      <c r="G508" s="13">
        <v>48</v>
      </c>
      <c r="H508" s="29">
        <v>8.625</v>
      </c>
      <c r="I508" s="12">
        <f t="shared" si="26"/>
        <v>14.855625</v>
      </c>
      <c r="J508" s="16"/>
      <c r="K508" s="17"/>
      <c r="L508" s="17"/>
      <c r="M508" s="28"/>
      <c r="N508" s="19" t="e">
        <f>K508*#REF!</f>
        <v>#REF!</v>
      </c>
      <c r="O508" s="19" t="e">
        <f>L508*#REF!</f>
        <v>#REF!</v>
      </c>
      <c r="P508" s="30"/>
      <c r="Q508" s="35" t="e">
        <f>P508*#REF!</f>
        <v>#REF!</v>
      </c>
      <c r="R508" s="26"/>
      <c r="S508" s="34" t="e">
        <f>R508*#REF!</f>
        <v>#REF!</v>
      </c>
      <c r="T508" s="26"/>
      <c r="U508" s="19" t="e">
        <f>T508*#REF!</f>
        <v>#REF!</v>
      </c>
      <c r="V508" s="23"/>
      <c r="W508" s="19" t="e">
        <f>V508*#REF!</f>
        <v>#REF!</v>
      </c>
    </row>
    <row r="509" spans="1:23" ht="19.5" customHeight="1">
      <c r="A509" s="24">
        <v>507</v>
      </c>
      <c r="B509" s="25">
        <v>1174882</v>
      </c>
      <c r="C509" s="9">
        <f t="shared" si="24"/>
        <v>4452.80278</v>
      </c>
      <c r="D509" s="3">
        <v>120</v>
      </c>
      <c r="E509" s="11"/>
      <c r="F509" s="12">
        <f t="shared" si="25"/>
        <v>36.6</v>
      </c>
      <c r="G509" s="13">
        <v>14</v>
      </c>
      <c r="H509" s="29">
        <v>10.625</v>
      </c>
      <c r="I509" s="12">
        <f t="shared" si="26"/>
        <v>4.5356249999999996</v>
      </c>
      <c r="J509" s="16"/>
      <c r="K509" s="17"/>
      <c r="L509" s="17"/>
      <c r="M509" s="28"/>
      <c r="N509" s="19" t="e">
        <f>K509*#REF!</f>
        <v>#REF!</v>
      </c>
      <c r="O509" s="19" t="e">
        <f>L509*#REF!</f>
        <v>#REF!</v>
      </c>
      <c r="P509" s="30"/>
      <c r="Q509" s="35" t="e">
        <f>P509*#REF!</f>
        <v>#REF!</v>
      </c>
      <c r="R509" s="26"/>
      <c r="S509" s="34" t="e">
        <f>R509*#REF!</f>
        <v>#REF!</v>
      </c>
      <c r="T509" s="26"/>
      <c r="U509" s="19" t="e">
        <f>T509*#REF!</f>
        <v>#REF!</v>
      </c>
      <c r="V509" s="23"/>
      <c r="W509" s="19" t="e">
        <f>V509*#REF!</f>
        <v>#REF!</v>
      </c>
    </row>
    <row r="510" spans="1:23" ht="19.5" customHeight="1">
      <c r="A510" s="24">
        <v>508</v>
      </c>
      <c r="B510" s="25">
        <v>1179175</v>
      </c>
      <c r="C510" s="9">
        <f t="shared" si="24"/>
        <v>4469.0732500000004</v>
      </c>
      <c r="D510" s="3">
        <v>92</v>
      </c>
      <c r="E510" s="11">
        <v>3.75</v>
      </c>
      <c r="F510" s="12">
        <f t="shared" si="25"/>
        <v>28.153749999999999</v>
      </c>
      <c r="G510" s="13">
        <v>24</v>
      </c>
      <c r="H510" s="29">
        <v>6.625</v>
      </c>
      <c r="I510" s="12">
        <f t="shared" si="26"/>
        <v>7.4856250000000006</v>
      </c>
      <c r="J510" s="16"/>
      <c r="K510" s="17"/>
      <c r="L510" s="17"/>
      <c r="M510" s="28"/>
      <c r="N510" s="19" t="e">
        <f>K510*#REF!</f>
        <v>#REF!</v>
      </c>
      <c r="O510" s="19" t="e">
        <f>L510*#REF!</f>
        <v>#REF!</v>
      </c>
      <c r="P510" s="30"/>
      <c r="Q510" s="35" t="e">
        <f>P510*#REF!</f>
        <v>#REF!</v>
      </c>
      <c r="R510" s="26"/>
      <c r="S510" s="34" t="e">
        <f>R510*#REF!</f>
        <v>#REF!</v>
      </c>
      <c r="T510" s="26"/>
      <c r="U510" s="19" t="e">
        <f>T510*#REF!</f>
        <v>#REF!</v>
      </c>
      <c r="V510" s="23"/>
      <c r="W510" s="19" t="e">
        <f>V510*#REF!</f>
        <v>#REF!</v>
      </c>
    </row>
    <row r="511" spans="1:23" ht="19.5" customHeight="1">
      <c r="A511" s="24">
        <v>509</v>
      </c>
      <c r="B511" s="25">
        <v>1203763</v>
      </c>
      <c r="C511" s="9">
        <f t="shared" si="24"/>
        <v>4562.2617700000001</v>
      </c>
      <c r="D511" s="3">
        <v>104</v>
      </c>
      <c r="E511" s="11">
        <v>7.375</v>
      </c>
      <c r="F511" s="12">
        <f t="shared" si="25"/>
        <v>31.904374999999998</v>
      </c>
      <c r="G511" s="13">
        <v>19</v>
      </c>
      <c r="H511" s="29">
        <v>8.625</v>
      </c>
      <c r="I511" s="12">
        <f t="shared" si="26"/>
        <v>6.0106250000000001</v>
      </c>
      <c r="J511" s="16"/>
      <c r="K511" s="17"/>
      <c r="L511" s="17"/>
      <c r="M511" s="28"/>
      <c r="N511" s="19" t="e">
        <f>K511*#REF!</f>
        <v>#REF!</v>
      </c>
      <c r="O511" s="19" t="e">
        <f>L511*#REF!</f>
        <v>#REF!</v>
      </c>
      <c r="P511" s="30"/>
      <c r="Q511" s="35" t="e">
        <f>P511*#REF!</f>
        <v>#REF!</v>
      </c>
      <c r="R511" s="26"/>
      <c r="S511" s="34" t="e">
        <f>R511*#REF!</f>
        <v>#REF!</v>
      </c>
      <c r="T511" s="26"/>
      <c r="U511" s="19" t="e">
        <f>T511*#REF!</f>
        <v>#REF!</v>
      </c>
      <c r="V511" s="23"/>
      <c r="W511" s="19" t="e">
        <f>V511*#REF!</f>
        <v>#REF!</v>
      </c>
    </row>
    <row r="512" spans="1:23" ht="19.5" customHeight="1">
      <c r="A512" s="24">
        <v>510</v>
      </c>
      <c r="B512" s="25">
        <v>1208547</v>
      </c>
      <c r="C512" s="9">
        <f t="shared" si="24"/>
        <v>4580.3931300000004</v>
      </c>
      <c r="D512" s="3">
        <v>55</v>
      </c>
      <c r="E512" s="11">
        <v>4.625</v>
      </c>
      <c r="F512" s="12">
        <f t="shared" si="25"/>
        <v>16.890625</v>
      </c>
      <c r="G512" s="13">
        <v>68</v>
      </c>
      <c r="H512" s="29">
        <v>0.625</v>
      </c>
      <c r="I512" s="12">
        <f t="shared" si="26"/>
        <v>20.755624999999998</v>
      </c>
      <c r="J512" s="16"/>
      <c r="K512" s="17"/>
      <c r="L512" s="17"/>
      <c r="M512" s="28"/>
      <c r="N512" s="19" t="e">
        <f>K512*#REF!</f>
        <v>#REF!</v>
      </c>
      <c r="O512" s="19" t="e">
        <f>L512*#REF!</f>
        <v>#REF!</v>
      </c>
      <c r="P512" s="30"/>
      <c r="Q512" s="35" t="e">
        <f>P512*#REF!</f>
        <v>#REF!</v>
      </c>
      <c r="R512" s="26"/>
      <c r="S512" s="34" t="e">
        <f>R512*#REF!</f>
        <v>#REF!</v>
      </c>
      <c r="T512" s="26"/>
      <c r="U512" s="19" t="e">
        <f>T512*#REF!</f>
        <v>#REF!</v>
      </c>
      <c r="V512" s="23"/>
      <c r="W512" s="19" t="e">
        <f>V512*#REF!</f>
        <v>#REF!</v>
      </c>
    </row>
    <row r="513" spans="1:23" ht="19.5" customHeight="1">
      <c r="A513" s="24">
        <v>511</v>
      </c>
      <c r="B513" s="25">
        <v>1209058</v>
      </c>
      <c r="C513" s="9">
        <f t="shared" si="24"/>
        <v>4582.3298199999999</v>
      </c>
      <c r="D513" s="3">
        <v>150</v>
      </c>
      <c r="E513" s="11">
        <v>9.25</v>
      </c>
      <c r="F513" s="12">
        <f t="shared" si="25"/>
        <v>45.981250000000003</v>
      </c>
      <c r="G513" s="13">
        <v>10</v>
      </c>
      <c r="H513" s="14">
        <v>0.625</v>
      </c>
      <c r="I513" s="12">
        <f t="shared" si="26"/>
        <v>3.0656249999999998</v>
      </c>
      <c r="J513" s="16"/>
      <c r="K513" s="17"/>
      <c r="L513" s="17"/>
      <c r="M513" s="28"/>
      <c r="N513" s="19" t="e">
        <f>K513*#REF!</f>
        <v>#REF!</v>
      </c>
      <c r="O513" s="19" t="e">
        <f>L513*#REF!</f>
        <v>#REF!</v>
      </c>
      <c r="P513" s="30"/>
      <c r="Q513" s="35" t="e">
        <f>P513*#REF!</f>
        <v>#REF!</v>
      </c>
      <c r="R513" s="26"/>
      <c r="S513" s="34" t="e">
        <f>R513*#REF!</f>
        <v>#REF!</v>
      </c>
      <c r="T513" s="26"/>
      <c r="U513" s="19" t="e">
        <f>T513*#REF!</f>
        <v>#REF!</v>
      </c>
      <c r="V513" s="23"/>
      <c r="W513" s="19" t="e">
        <f>V513*#REF!</f>
        <v>#REF!</v>
      </c>
    </row>
    <row r="514" spans="1:23" ht="19.5" customHeight="1">
      <c r="A514" s="24">
        <v>512</v>
      </c>
      <c r="B514" s="25">
        <v>1219291</v>
      </c>
      <c r="C514" s="9">
        <f t="shared" si="24"/>
        <v>4621.1128900000003</v>
      </c>
      <c r="D514" s="3">
        <v>73</v>
      </c>
      <c r="E514" s="11">
        <v>10.125</v>
      </c>
      <c r="F514" s="12">
        <f t="shared" si="25"/>
        <v>22.518125000000001</v>
      </c>
      <c r="G514" s="13">
        <v>39</v>
      </c>
      <c r="H514" s="14">
        <v>0.625</v>
      </c>
      <c r="I514" s="12">
        <f t="shared" si="26"/>
        <v>11.910625</v>
      </c>
      <c r="J514" s="16"/>
      <c r="K514" s="17"/>
      <c r="L514" s="17"/>
      <c r="M514" s="28"/>
      <c r="N514" s="19" t="e">
        <f>K514*#REF!</f>
        <v>#REF!</v>
      </c>
      <c r="O514" s="19" t="e">
        <f>L514*#REF!</f>
        <v>#REF!</v>
      </c>
      <c r="P514" s="30"/>
      <c r="Q514" s="35" t="e">
        <f>P514*#REF!</f>
        <v>#REF!</v>
      </c>
      <c r="R514" s="26"/>
      <c r="S514" s="34" t="e">
        <f>R514*#REF!</f>
        <v>#REF!</v>
      </c>
      <c r="T514" s="26"/>
      <c r="U514" s="19" t="e">
        <f>T514*#REF!</f>
        <v>#REF!</v>
      </c>
      <c r="V514" s="23"/>
      <c r="W514" s="19" t="e">
        <f>V514*#REF!</f>
        <v>#REF!</v>
      </c>
    </row>
    <row r="515" spans="1:23" ht="19.5" customHeight="1">
      <c r="A515" s="24">
        <v>513</v>
      </c>
      <c r="B515" s="25">
        <v>1230231</v>
      </c>
      <c r="C515" s="9">
        <f t="shared" si="24"/>
        <v>4662.5754900000002</v>
      </c>
      <c r="D515" s="3">
        <v>49</v>
      </c>
      <c r="E515" s="11">
        <v>2.75</v>
      </c>
      <c r="F515" s="12">
        <f t="shared" si="25"/>
        <v>15.01375</v>
      </c>
      <c r="G515" s="13">
        <v>87</v>
      </c>
      <c r="H515" s="29">
        <v>4.625</v>
      </c>
      <c r="I515" s="12">
        <f t="shared" si="26"/>
        <v>26.650625000000002</v>
      </c>
      <c r="J515" s="16"/>
      <c r="K515" s="17"/>
      <c r="L515" s="17"/>
      <c r="M515" s="28"/>
      <c r="N515" s="19" t="e">
        <f>K515*#REF!</f>
        <v>#REF!</v>
      </c>
      <c r="O515" s="19" t="e">
        <f>L515*#REF!</f>
        <v>#REF!</v>
      </c>
      <c r="P515" s="30"/>
      <c r="Q515" s="35" t="e">
        <f>P515*#REF!</f>
        <v>#REF!</v>
      </c>
      <c r="R515" s="26"/>
      <c r="S515" s="34" t="e">
        <f>R515*#REF!</f>
        <v>#REF!</v>
      </c>
      <c r="T515" s="26"/>
      <c r="U515" s="19" t="e">
        <f>T515*#REF!</f>
        <v>#REF!</v>
      </c>
      <c r="V515" s="23"/>
      <c r="W515" s="19" t="e">
        <f>V515*#REF!</f>
        <v>#REF!</v>
      </c>
    </row>
    <row r="516" spans="1:23" ht="19.5" customHeight="1">
      <c r="A516" s="24">
        <v>514</v>
      </c>
      <c r="B516" s="25">
        <v>1233405</v>
      </c>
      <c r="C516" s="9">
        <f t="shared" ref="C516:C579" si="27">B516*0.00379</f>
        <v>4674.6049499999999</v>
      </c>
      <c r="D516" s="3">
        <v>52</v>
      </c>
      <c r="E516" s="11">
        <v>3.75</v>
      </c>
      <c r="F516" s="12">
        <f t="shared" ref="F516:F579" si="28">(D516*0.305)+(E516*0.025)</f>
        <v>15.953749999999999</v>
      </c>
      <c r="G516" s="13">
        <v>77</v>
      </c>
      <c r="H516" s="29">
        <v>8.625</v>
      </c>
      <c r="I516" s="12">
        <f t="shared" ref="I516:I579" si="29">(G516*0.305)+(H516*0.025)</f>
        <v>23.700624999999999</v>
      </c>
      <c r="J516" s="16"/>
      <c r="K516" s="17"/>
      <c r="L516" s="17"/>
      <c r="M516" s="28"/>
      <c r="N516" s="19" t="e">
        <f>K516*#REF!</f>
        <v>#REF!</v>
      </c>
      <c r="O516" s="19" t="e">
        <f>L516*#REF!</f>
        <v>#REF!</v>
      </c>
      <c r="P516" s="30"/>
      <c r="Q516" s="35" t="e">
        <f>P516*#REF!</f>
        <v>#REF!</v>
      </c>
      <c r="R516" s="26"/>
      <c r="S516" s="34" t="e">
        <f>R516*#REF!</f>
        <v>#REF!</v>
      </c>
      <c r="T516" s="26"/>
      <c r="U516" s="19" t="e">
        <f>T516*#REF!</f>
        <v>#REF!</v>
      </c>
      <c r="V516" s="23"/>
      <c r="W516" s="19" t="e">
        <f>V516*#REF!</f>
        <v>#REF!</v>
      </c>
    </row>
    <row r="517" spans="1:23" ht="19.5" customHeight="1">
      <c r="A517" s="24">
        <v>515</v>
      </c>
      <c r="B517" s="25">
        <v>1235905</v>
      </c>
      <c r="C517" s="9">
        <f t="shared" si="27"/>
        <v>4684.0799500000003</v>
      </c>
      <c r="D517" s="3">
        <v>123</v>
      </c>
      <c r="E517" s="11">
        <v>1</v>
      </c>
      <c r="F517" s="12">
        <f t="shared" si="28"/>
        <v>37.54</v>
      </c>
      <c r="G517" s="13">
        <v>14</v>
      </c>
      <c r="H517" s="29">
        <v>10.625</v>
      </c>
      <c r="I517" s="12">
        <f t="shared" si="29"/>
        <v>4.5356249999999996</v>
      </c>
      <c r="J517" s="16"/>
      <c r="K517" s="17"/>
      <c r="L517" s="17"/>
      <c r="M517" s="28"/>
      <c r="N517" s="19" t="e">
        <f>K517*#REF!</f>
        <v>#REF!</v>
      </c>
      <c r="O517" s="19" t="e">
        <f>L517*#REF!</f>
        <v>#REF!</v>
      </c>
      <c r="P517" s="30"/>
      <c r="Q517" s="35" t="e">
        <f>P517*#REF!</f>
        <v>#REF!</v>
      </c>
      <c r="R517" s="26"/>
      <c r="S517" s="34" t="e">
        <f>R517*#REF!</f>
        <v>#REF!</v>
      </c>
      <c r="T517" s="26"/>
      <c r="U517" s="19" t="e">
        <f>T517*#REF!</f>
        <v>#REF!</v>
      </c>
      <c r="V517" s="23"/>
      <c r="W517" s="19" t="e">
        <f>V517*#REF!</f>
        <v>#REF!</v>
      </c>
    </row>
    <row r="518" spans="1:23" ht="19.5" customHeight="1">
      <c r="A518" s="24">
        <v>516</v>
      </c>
      <c r="B518" s="25">
        <v>1237991</v>
      </c>
      <c r="C518" s="9">
        <f t="shared" si="27"/>
        <v>4691.9858899999999</v>
      </c>
      <c r="D518" s="3">
        <v>86</v>
      </c>
      <c r="E518" s="11">
        <v>1.875</v>
      </c>
      <c r="F518" s="12">
        <f t="shared" si="28"/>
        <v>26.276875</v>
      </c>
      <c r="G518" s="13">
        <v>29</v>
      </c>
      <c r="H518" s="29">
        <v>4.625</v>
      </c>
      <c r="I518" s="12">
        <f t="shared" si="29"/>
        <v>8.9606250000000003</v>
      </c>
      <c r="J518" s="16"/>
      <c r="K518" s="17"/>
      <c r="L518" s="17"/>
      <c r="M518" s="28"/>
      <c r="N518" s="19" t="e">
        <f>K518*#REF!</f>
        <v>#REF!</v>
      </c>
      <c r="O518" s="19" t="e">
        <f>L518*#REF!</f>
        <v>#REF!</v>
      </c>
      <c r="P518" s="30"/>
      <c r="Q518" s="35" t="e">
        <f>P518*#REF!</f>
        <v>#REF!</v>
      </c>
      <c r="R518" s="26"/>
      <c r="S518" s="34" t="e">
        <f>R518*#REF!</f>
        <v>#REF!</v>
      </c>
      <c r="T518" s="26"/>
      <c r="U518" s="19" t="e">
        <f>T518*#REF!</f>
        <v>#REF!</v>
      </c>
      <c r="V518" s="23"/>
      <c r="W518" s="19" t="e">
        <f>V518*#REF!</f>
        <v>#REF!</v>
      </c>
    </row>
    <row r="519" spans="1:23" ht="19.5" customHeight="1">
      <c r="A519" s="24">
        <v>517</v>
      </c>
      <c r="B519" s="25">
        <v>1249212</v>
      </c>
      <c r="C519" s="9">
        <f t="shared" si="27"/>
        <v>4734.5134799999996</v>
      </c>
      <c r="D519" s="3">
        <v>80</v>
      </c>
      <c r="E519" s="11"/>
      <c r="F519" s="12">
        <f t="shared" si="28"/>
        <v>24.4</v>
      </c>
      <c r="G519" s="13">
        <v>34</v>
      </c>
      <c r="H519" s="29">
        <v>2.625</v>
      </c>
      <c r="I519" s="12">
        <f t="shared" si="29"/>
        <v>10.435625</v>
      </c>
      <c r="J519" s="16"/>
      <c r="K519" s="17"/>
      <c r="L519" s="17"/>
      <c r="M519" s="28"/>
      <c r="N519" s="19" t="e">
        <f>K519*#REF!</f>
        <v>#REF!</v>
      </c>
      <c r="O519" s="19" t="e">
        <f>L519*#REF!</f>
        <v>#REF!</v>
      </c>
      <c r="P519" s="30"/>
      <c r="Q519" s="35" t="e">
        <f>P519*#REF!</f>
        <v>#REF!</v>
      </c>
      <c r="R519" s="26"/>
      <c r="S519" s="34" t="e">
        <f>R519*#REF!</f>
        <v>#REF!</v>
      </c>
      <c r="T519" s="26"/>
      <c r="U519" s="19" t="e">
        <f>T519*#REF!</f>
        <v>#REF!</v>
      </c>
      <c r="V519" s="23"/>
      <c r="W519" s="19" t="e">
        <f>V519*#REF!</f>
        <v>#REF!</v>
      </c>
    </row>
    <row r="520" spans="1:23" ht="19.5" customHeight="1">
      <c r="A520" s="24">
        <v>518</v>
      </c>
      <c r="B520" s="25">
        <v>1249496</v>
      </c>
      <c r="C520" s="9">
        <f t="shared" si="27"/>
        <v>4735.5898399999996</v>
      </c>
      <c r="D520" s="3">
        <v>58</v>
      </c>
      <c r="E520" s="11">
        <v>5.5</v>
      </c>
      <c r="F520" s="12">
        <f t="shared" si="28"/>
        <v>17.827500000000001</v>
      </c>
      <c r="G520" s="13">
        <v>63</v>
      </c>
      <c r="H520" s="29">
        <v>2.625</v>
      </c>
      <c r="I520" s="12">
        <f t="shared" si="29"/>
        <v>19.280625000000001</v>
      </c>
      <c r="J520" s="16"/>
      <c r="K520" s="17"/>
      <c r="L520" s="17"/>
      <c r="M520" s="28"/>
      <c r="N520" s="19" t="e">
        <f>K520*#REF!</f>
        <v>#REF!</v>
      </c>
      <c r="O520" s="19" t="e">
        <f>L520*#REF!</f>
        <v>#REF!</v>
      </c>
      <c r="P520" s="30"/>
      <c r="Q520" s="35" t="e">
        <f>P520*#REF!</f>
        <v>#REF!</v>
      </c>
      <c r="R520" s="26"/>
      <c r="S520" s="34" t="e">
        <f>R520*#REF!</f>
        <v>#REF!</v>
      </c>
      <c r="T520" s="26"/>
      <c r="U520" s="19" t="e">
        <f>T520*#REF!</f>
        <v>#REF!</v>
      </c>
      <c r="V520" s="23"/>
      <c r="W520" s="19" t="e">
        <f>V520*#REF!</f>
        <v>#REF!</v>
      </c>
    </row>
    <row r="521" spans="1:23" ht="19.5" customHeight="1">
      <c r="A521" s="24">
        <v>519</v>
      </c>
      <c r="B521" s="25">
        <v>1258910</v>
      </c>
      <c r="C521" s="9">
        <f t="shared" si="27"/>
        <v>4771.2689</v>
      </c>
      <c r="D521" s="3">
        <v>153</v>
      </c>
      <c r="E521" s="11">
        <v>10.25</v>
      </c>
      <c r="F521" s="12">
        <f t="shared" si="28"/>
        <v>46.921250000000001</v>
      </c>
      <c r="G521" s="13">
        <v>10</v>
      </c>
      <c r="H521" s="14">
        <v>0.625</v>
      </c>
      <c r="I521" s="12">
        <f t="shared" si="29"/>
        <v>3.0656249999999998</v>
      </c>
      <c r="J521" s="16"/>
      <c r="K521" s="17"/>
      <c r="L521" s="17"/>
      <c r="M521" s="28"/>
      <c r="N521" s="19" t="e">
        <f>K521*#REF!</f>
        <v>#REF!</v>
      </c>
      <c r="O521" s="19" t="e">
        <f>L521*#REF!</f>
        <v>#REF!</v>
      </c>
      <c r="P521" s="30"/>
      <c r="Q521" s="35" t="e">
        <f>P521*#REF!</f>
        <v>#REF!</v>
      </c>
      <c r="R521" s="26"/>
      <c r="S521" s="34" t="e">
        <f>R521*#REF!</f>
        <v>#REF!</v>
      </c>
      <c r="T521" s="26"/>
      <c r="U521" s="19" t="e">
        <f>T521*#REF!</f>
        <v>#REF!</v>
      </c>
      <c r="V521" s="23"/>
      <c r="W521" s="19" t="e">
        <f>V521*#REF!</f>
        <v>#REF!</v>
      </c>
    </row>
    <row r="522" spans="1:23" ht="19.5" customHeight="1">
      <c r="A522" s="24">
        <v>520</v>
      </c>
      <c r="B522" s="25">
        <v>1259096</v>
      </c>
      <c r="C522" s="9">
        <f t="shared" si="27"/>
        <v>4771.9738399999997</v>
      </c>
      <c r="D522" s="3">
        <v>95</v>
      </c>
      <c r="E522" s="11">
        <v>4.625</v>
      </c>
      <c r="F522" s="12">
        <f t="shared" si="28"/>
        <v>29.090624999999999</v>
      </c>
      <c r="G522" s="13">
        <v>24</v>
      </c>
      <c r="H522" s="29">
        <v>6.625</v>
      </c>
      <c r="I522" s="12">
        <f t="shared" si="29"/>
        <v>7.4856250000000006</v>
      </c>
      <c r="J522" s="16"/>
      <c r="K522" s="17"/>
      <c r="L522" s="17"/>
      <c r="M522" s="28"/>
      <c r="N522" s="19" t="e">
        <f>K522*#REF!</f>
        <v>#REF!</v>
      </c>
      <c r="O522" s="19" t="e">
        <f>L522*#REF!</f>
        <v>#REF!</v>
      </c>
      <c r="P522" s="30"/>
      <c r="Q522" s="35" t="e">
        <f>P522*#REF!</f>
        <v>#REF!</v>
      </c>
      <c r="R522" s="26"/>
      <c r="S522" s="34" t="e">
        <f>R522*#REF!</f>
        <v>#REF!</v>
      </c>
      <c r="T522" s="26"/>
      <c r="U522" s="19" t="e">
        <f>T522*#REF!</f>
        <v>#REF!</v>
      </c>
      <c r="V522" s="23"/>
      <c r="W522" s="19" t="e">
        <f>V522*#REF!</f>
        <v>#REF!</v>
      </c>
    </row>
    <row r="523" spans="1:23" ht="19.5" customHeight="1">
      <c r="A523" s="24">
        <v>521</v>
      </c>
      <c r="B523" s="25">
        <v>1262036</v>
      </c>
      <c r="C523" s="9">
        <f t="shared" si="27"/>
        <v>4783.1164399999998</v>
      </c>
      <c r="D523" s="3">
        <v>70</v>
      </c>
      <c r="E523" s="11">
        <v>9.25</v>
      </c>
      <c r="F523" s="12">
        <f t="shared" si="28"/>
        <v>21.581249999999997</v>
      </c>
      <c r="G523" s="13">
        <v>43</v>
      </c>
      <c r="H523" s="29">
        <v>10.625</v>
      </c>
      <c r="I523" s="12">
        <f t="shared" si="29"/>
        <v>13.380625</v>
      </c>
      <c r="J523" s="16"/>
      <c r="K523" s="17"/>
      <c r="L523" s="17"/>
      <c r="M523" s="28"/>
      <c r="N523" s="19" t="e">
        <f>K523*#REF!</f>
        <v>#REF!</v>
      </c>
      <c r="O523" s="19" t="e">
        <f>L523*#REF!</f>
        <v>#REF!</v>
      </c>
      <c r="P523" s="30"/>
      <c r="Q523" s="35" t="e">
        <f>P523*#REF!</f>
        <v>#REF!</v>
      </c>
      <c r="R523" s="26"/>
      <c r="S523" s="34" t="e">
        <f>R523*#REF!</f>
        <v>#REF!</v>
      </c>
      <c r="T523" s="26"/>
      <c r="U523" s="19" t="e">
        <f>T523*#REF!</f>
        <v>#REF!</v>
      </c>
      <c r="V523" s="23"/>
      <c r="W523" s="19" t="e">
        <f>V523*#REF!</f>
        <v>#REF!</v>
      </c>
    </row>
    <row r="524" spans="1:23" ht="19.5" customHeight="1">
      <c r="A524" s="24">
        <v>522</v>
      </c>
      <c r="B524" s="25">
        <v>1275614</v>
      </c>
      <c r="C524" s="9">
        <f t="shared" si="27"/>
        <v>4834.5770599999996</v>
      </c>
      <c r="D524" s="3">
        <v>107</v>
      </c>
      <c r="E524" s="11">
        <v>8.375</v>
      </c>
      <c r="F524" s="12">
        <f t="shared" si="28"/>
        <v>32.844374999999999</v>
      </c>
      <c r="G524" s="13">
        <v>19</v>
      </c>
      <c r="H524" s="29">
        <v>8.625</v>
      </c>
      <c r="I524" s="12">
        <f t="shared" si="29"/>
        <v>6.0106250000000001</v>
      </c>
      <c r="J524" s="16"/>
      <c r="K524" s="17"/>
      <c r="L524" s="17"/>
      <c r="M524" s="28"/>
      <c r="N524" s="19" t="e">
        <f>K524*#REF!</f>
        <v>#REF!</v>
      </c>
      <c r="O524" s="19" t="e">
        <f>L524*#REF!</f>
        <v>#REF!</v>
      </c>
      <c r="P524" s="30"/>
      <c r="Q524" s="35" t="e">
        <f>P524*#REF!</f>
        <v>#REF!</v>
      </c>
      <c r="R524" s="26"/>
      <c r="S524" s="34" t="e">
        <f>R524*#REF!</f>
        <v>#REF!</v>
      </c>
      <c r="T524" s="26"/>
      <c r="U524" s="19" t="e">
        <f>T524*#REF!</f>
        <v>#REF!</v>
      </c>
      <c r="V524" s="23"/>
      <c r="W524" s="19" t="e">
        <f>V524*#REF!</f>
        <v>#REF!</v>
      </c>
    </row>
    <row r="525" spans="1:23" ht="19.5" customHeight="1">
      <c r="A525" s="24">
        <v>523</v>
      </c>
      <c r="B525" s="25">
        <v>1276932</v>
      </c>
      <c r="C525" s="9">
        <f t="shared" si="27"/>
        <v>4839.5722800000003</v>
      </c>
      <c r="D525" s="3">
        <v>61</v>
      </c>
      <c r="E525" s="11">
        <v>6.5</v>
      </c>
      <c r="F525" s="12">
        <f t="shared" si="28"/>
        <v>18.767500000000002</v>
      </c>
      <c r="G525" s="13">
        <v>58</v>
      </c>
      <c r="H525" s="29">
        <v>4.625</v>
      </c>
      <c r="I525" s="12">
        <f t="shared" si="29"/>
        <v>17.805625000000003</v>
      </c>
      <c r="J525" s="16"/>
      <c r="K525" s="17"/>
      <c r="L525" s="17"/>
      <c r="M525" s="28"/>
      <c r="N525" s="19" t="e">
        <f>K525*#REF!</f>
        <v>#REF!</v>
      </c>
      <c r="O525" s="19" t="e">
        <f>L525*#REF!</f>
        <v>#REF!</v>
      </c>
      <c r="P525" s="30"/>
      <c r="Q525" s="35" t="e">
        <f>P525*#REF!</f>
        <v>#REF!</v>
      </c>
      <c r="R525" s="26"/>
      <c r="S525" s="34" t="e">
        <f>R525*#REF!</f>
        <v>#REF!</v>
      </c>
      <c r="T525" s="26"/>
      <c r="U525" s="19" t="e">
        <f>T525*#REF!</f>
        <v>#REF!</v>
      </c>
      <c r="V525" s="23"/>
      <c r="W525" s="19" t="e">
        <f>V525*#REF!</f>
        <v>#REF!</v>
      </c>
    </row>
    <row r="526" spans="1:23" ht="19.5" customHeight="1">
      <c r="A526" s="24">
        <v>524</v>
      </c>
      <c r="B526" s="25">
        <v>1284815</v>
      </c>
      <c r="C526" s="9">
        <f t="shared" si="27"/>
        <v>4869.4488499999998</v>
      </c>
      <c r="D526" s="3">
        <v>67</v>
      </c>
      <c r="E526" s="11">
        <v>8.375</v>
      </c>
      <c r="F526" s="12">
        <f t="shared" si="28"/>
        <v>20.644375</v>
      </c>
      <c r="G526" s="13">
        <v>48</v>
      </c>
      <c r="H526" s="29">
        <v>8.625</v>
      </c>
      <c r="I526" s="12">
        <f t="shared" si="29"/>
        <v>14.855625</v>
      </c>
      <c r="J526" s="16"/>
      <c r="K526" s="17"/>
      <c r="L526" s="17"/>
      <c r="M526" s="28"/>
      <c r="N526" s="19" t="e">
        <f>K526*#REF!</f>
        <v>#REF!</v>
      </c>
      <c r="O526" s="19" t="e">
        <f>L526*#REF!</f>
        <v>#REF!</v>
      </c>
      <c r="P526" s="30"/>
      <c r="Q526" s="35" t="e">
        <f>P526*#REF!</f>
        <v>#REF!</v>
      </c>
      <c r="R526" s="26"/>
      <c r="S526" s="34" t="e">
        <f>R526*#REF!</f>
        <v>#REF!</v>
      </c>
      <c r="T526" s="26"/>
      <c r="U526" s="19" t="e">
        <f>T526*#REF!</f>
        <v>#REF!</v>
      </c>
      <c r="V526" s="23"/>
      <c r="W526" s="19" t="e">
        <f>V526*#REF!</f>
        <v>#REF!</v>
      </c>
    </row>
    <row r="527" spans="1:23" ht="19.5" customHeight="1">
      <c r="A527" s="24">
        <v>525</v>
      </c>
      <c r="B527" s="25">
        <v>1289243</v>
      </c>
      <c r="C527" s="9">
        <f t="shared" si="27"/>
        <v>4886.2309699999996</v>
      </c>
      <c r="D527" s="3">
        <v>64</v>
      </c>
      <c r="E527" s="11">
        <v>7.375</v>
      </c>
      <c r="F527" s="12">
        <f t="shared" si="28"/>
        <v>19.704374999999999</v>
      </c>
      <c r="G527" s="13">
        <v>53</v>
      </c>
      <c r="H527" s="29">
        <v>6.625</v>
      </c>
      <c r="I527" s="12">
        <f t="shared" si="29"/>
        <v>16.330624999999998</v>
      </c>
      <c r="J527" s="16"/>
      <c r="K527" s="17"/>
      <c r="L527" s="17"/>
      <c r="M527" s="28"/>
      <c r="N527" s="19" t="e">
        <f>K527*#REF!</f>
        <v>#REF!</v>
      </c>
      <c r="O527" s="19" t="e">
        <f>L527*#REF!</f>
        <v>#REF!</v>
      </c>
      <c r="P527" s="30"/>
      <c r="Q527" s="35" t="e">
        <f>P527*#REF!</f>
        <v>#REF!</v>
      </c>
      <c r="R527" s="26"/>
      <c r="S527" s="34" t="e">
        <f>R527*#REF!</f>
        <v>#REF!</v>
      </c>
      <c r="T527" s="26"/>
      <c r="U527" s="19" t="e">
        <f>T527*#REF!</f>
        <v>#REF!</v>
      </c>
      <c r="V527" s="23"/>
      <c r="W527" s="19" t="e">
        <f>V527*#REF!</f>
        <v>#REF!</v>
      </c>
    </row>
    <row r="528" spans="1:23" ht="19.5" customHeight="1">
      <c r="A528" s="24">
        <v>526</v>
      </c>
      <c r="B528" s="25">
        <v>1295663</v>
      </c>
      <c r="C528" s="9">
        <f t="shared" si="27"/>
        <v>4910.5627699999995</v>
      </c>
      <c r="D528" s="3">
        <v>55</v>
      </c>
      <c r="E528" s="11">
        <v>4.625</v>
      </c>
      <c r="F528" s="12">
        <f t="shared" si="28"/>
        <v>16.890625</v>
      </c>
      <c r="G528" s="13">
        <v>72</v>
      </c>
      <c r="H528" s="14">
        <v>10.625</v>
      </c>
      <c r="I528" s="12">
        <f t="shared" si="29"/>
        <v>22.225625000000001</v>
      </c>
      <c r="J528" s="16"/>
      <c r="K528" s="17"/>
      <c r="L528" s="17"/>
      <c r="M528" s="28"/>
      <c r="N528" s="19" t="e">
        <f>K528*#REF!</f>
        <v>#REF!</v>
      </c>
      <c r="O528" s="19" t="e">
        <f>L528*#REF!</f>
        <v>#REF!</v>
      </c>
      <c r="P528" s="30"/>
      <c r="Q528" s="35" t="e">
        <f>P528*#REF!</f>
        <v>#REF!</v>
      </c>
      <c r="R528" s="26"/>
      <c r="S528" s="34" t="e">
        <f>R528*#REF!</f>
        <v>#REF!</v>
      </c>
      <c r="T528" s="26"/>
      <c r="U528" s="19" t="e">
        <f>T528*#REF!</f>
        <v>#REF!</v>
      </c>
      <c r="V528" s="23"/>
      <c r="W528" s="19" t="e">
        <f>V528*#REF!</f>
        <v>#REF!</v>
      </c>
    </row>
    <row r="529" spans="1:23" ht="19.5" customHeight="1">
      <c r="A529" s="24">
        <v>527</v>
      </c>
      <c r="B529" s="25">
        <v>1298473</v>
      </c>
      <c r="C529" s="9">
        <f t="shared" si="27"/>
        <v>4921.2126699999999</v>
      </c>
      <c r="D529" s="3">
        <v>126</v>
      </c>
      <c r="E529" s="11">
        <v>1.875</v>
      </c>
      <c r="F529" s="12">
        <f t="shared" si="28"/>
        <v>38.476875</v>
      </c>
      <c r="G529" s="13">
        <v>14</v>
      </c>
      <c r="H529" s="29">
        <v>10.625</v>
      </c>
      <c r="I529" s="12">
        <f t="shared" si="29"/>
        <v>4.5356249999999996</v>
      </c>
      <c r="J529" s="16"/>
      <c r="K529" s="17"/>
      <c r="L529" s="17"/>
      <c r="M529" s="28"/>
      <c r="N529" s="19" t="e">
        <f>K529*#REF!</f>
        <v>#REF!</v>
      </c>
      <c r="O529" s="19" t="e">
        <f>L529*#REF!</f>
        <v>#REF!</v>
      </c>
      <c r="P529" s="30"/>
      <c r="Q529" s="35" t="e">
        <f>P529*#REF!</f>
        <v>#REF!</v>
      </c>
      <c r="R529" s="26"/>
      <c r="S529" s="34" t="e">
        <f>R529*#REF!</f>
        <v>#REF!</v>
      </c>
      <c r="T529" s="26"/>
      <c r="U529" s="19" t="e">
        <f>T529*#REF!</f>
        <v>#REF!</v>
      </c>
      <c r="V529" s="23"/>
      <c r="W529" s="19" t="e">
        <f>V529*#REF!</f>
        <v>#REF!</v>
      </c>
    </row>
    <row r="530" spans="1:23" ht="19.5" customHeight="1">
      <c r="A530" s="24">
        <v>528</v>
      </c>
      <c r="B530" s="25">
        <v>1311110</v>
      </c>
      <c r="C530" s="9">
        <f t="shared" si="27"/>
        <v>4969.1068999999998</v>
      </c>
      <c r="D530" s="3">
        <v>52</v>
      </c>
      <c r="E530" s="11">
        <v>3.75</v>
      </c>
      <c r="F530" s="12">
        <f t="shared" si="28"/>
        <v>15.953749999999999</v>
      </c>
      <c r="G530" s="13">
        <v>82</v>
      </c>
      <c r="H530" s="14">
        <v>6.625</v>
      </c>
      <c r="I530" s="12">
        <f t="shared" si="29"/>
        <v>25.175624999999997</v>
      </c>
      <c r="J530" s="16"/>
      <c r="K530" s="17"/>
      <c r="L530" s="17"/>
      <c r="M530" s="28"/>
      <c r="N530" s="19" t="e">
        <f>K530*#REF!</f>
        <v>#REF!</v>
      </c>
      <c r="O530" s="19" t="e">
        <f>L530*#REF!</f>
        <v>#REF!</v>
      </c>
      <c r="P530" s="30"/>
      <c r="Q530" s="35" t="e">
        <f>P530*#REF!</f>
        <v>#REF!</v>
      </c>
      <c r="R530" s="26"/>
      <c r="S530" s="34" t="e">
        <f>R530*#REF!</f>
        <v>#REF!</v>
      </c>
      <c r="T530" s="26"/>
      <c r="U530" s="19" t="e">
        <f>T530*#REF!</f>
        <v>#REF!</v>
      </c>
      <c r="V530" s="23"/>
      <c r="W530" s="19" t="e">
        <f>V530*#REF!</f>
        <v>#REF!</v>
      </c>
    </row>
    <row r="531" spans="1:23" ht="19.5" customHeight="1">
      <c r="A531" s="24">
        <v>529</v>
      </c>
      <c r="B531" s="25">
        <v>1323015</v>
      </c>
      <c r="C531" s="9">
        <f t="shared" si="27"/>
        <v>5014.22685</v>
      </c>
      <c r="D531" s="3">
        <v>76</v>
      </c>
      <c r="E531" s="11">
        <v>11.125</v>
      </c>
      <c r="F531" s="12">
        <f t="shared" si="28"/>
        <v>23.458124999999999</v>
      </c>
      <c r="G531" s="13">
        <v>39</v>
      </c>
      <c r="H531" s="14">
        <v>0.625</v>
      </c>
      <c r="I531" s="12">
        <f t="shared" si="29"/>
        <v>11.910625</v>
      </c>
      <c r="J531" s="16"/>
      <c r="K531" s="17"/>
      <c r="L531" s="17"/>
      <c r="M531" s="28"/>
      <c r="N531" s="19" t="e">
        <f>K531*#REF!</f>
        <v>#REF!</v>
      </c>
      <c r="O531" s="19" t="e">
        <f>L531*#REF!</f>
        <v>#REF!</v>
      </c>
      <c r="P531" s="30"/>
      <c r="Q531" s="35" t="e">
        <f>P531*#REF!</f>
        <v>#REF!</v>
      </c>
      <c r="R531" s="26"/>
      <c r="S531" s="34" t="e">
        <f>R531*#REF!</f>
        <v>#REF!</v>
      </c>
      <c r="T531" s="26"/>
      <c r="U531" s="19" t="e">
        <f>T531*#REF!</f>
        <v>#REF!</v>
      </c>
      <c r="V531" s="23"/>
      <c r="W531" s="19" t="e">
        <f>V531*#REF!</f>
        <v>#REF!</v>
      </c>
    </row>
    <row r="532" spans="1:23" ht="19.5" customHeight="1">
      <c r="A532" s="24">
        <v>530</v>
      </c>
      <c r="B532" s="25">
        <v>1327998</v>
      </c>
      <c r="C532" s="9">
        <f t="shared" si="27"/>
        <v>5033.1124200000004</v>
      </c>
      <c r="D532" s="3">
        <v>89</v>
      </c>
      <c r="E532" s="11">
        <v>2.75</v>
      </c>
      <c r="F532" s="12">
        <f t="shared" si="28"/>
        <v>27.213750000000001</v>
      </c>
      <c r="G532" s="13">
        <v>29</v>
      </c>
      <c r="H532" s="29">
        <v>4.625</v>
      </c>
      <c r="I532" s="12">
        <f t="shared" si="29"/>
        <v>8.9606250000000003</v>
      </c>
      <c r="J532" s="16"/>
      <c r="K532" s="17"/>
      <c r="L532" s="17"/>
      <c r="M532" s="28"/>
      <c r="N532" s="19" t="e">
        <f>K532*#REF!</f>
        <v>#REF!</v>
      </c>
      <c r="O532" s="19" t="e">
        <f>L532*#REF!</f>
        <v>#REF!</v>
      </c>
      <c r="P532" s="30"/>
      <c r="Q532" s="35" t="e">
        <f>P532*#REF!</f>
        <v>#REF!</v>
      </c>
      <c r="R532" s="26"/>
      <c r="S532" s="34" t="e">
        <f>R532*#REF!</f>
        <v>#REF!</v>
      </c>
      <c r="T532" s="26"/>
      <c r="U532" s="19" t="e">
        <f>T532*#REF!</f>
        <v>#REF!</v>
      </c>
      <c r="V532" s="23"/>
      <c r="W532" s="19" t="e">
        <f>V532*#REF!</f>
        <v>#REF!</v>
      </c>
    </row>
    <row r="533" spans="1:23" ht="19.5" customHeight="1">
      <c r="A533" s="24">
        <v>531</v>
      </c>
      <c r="B533" s="25">
        <v>1341639</v>
      </c>
      <c r="C533" s="9">
        <f t="shared" si="27"/>
        <v>5084.8118100000002</v>
      </c>
      <c r="D533" s="3">
        <v>98</v>
      </c>
      <c r="E533" s="11">
        <v>5.625</v>
      </c>
      <c r="F533" s="12">
        <f t="shared" si="28"/>
        <v>30.030625000000001</v>
      </c>
      <c r="G533" s="13">
        <v>24</v>
      </c>
      <c r="H533" s="29">
        <v>6.625</v>
      </c>
      <c r="I533" s="12">
        <f t="shared" si="29"/>
        <v>7.4856250000000006</v>
      </c>
      <c r="J533" s="16"/>
      <c r="K533" s="17"/>
      <c r="L533" s="17"/>
      <c r="M533" s="28"/>
      <c r="N533" s="19" t="e">
        <f>K533*#REF!</f>
        <v>#REF!</v>
      </c>
      <c r="O533" s="19" t="e">
        <f>L533*#REF!</f>
        <v>#REF!</v>
      </c>
      <c r="P533" s="30"/>
      <c r="Q533" s="35" t="e">
        <f>P533*#REF!</f>
        <v>#REF!</v>
      </c>
      <c r="R533" s="26"/>
      <c r="S533" s="34" t="e">
        <f>R533*#REF!</f>
        <v>#REF!</v>
      </c>
      <c r="T533" s="26"/>
      <c r="U533" s="19" t="e">
        <f>T533*#REF!</f>
        <v>#REF!</v>
      </c>
      <c r="V533" s="23"/>
      <c r="W533" s="19" t="e">
        <f>V533*#REF!</f>
        <v>#REF!</v>
      </c>
    </row>
    <row r="534" spans="1:23" ht="19.5" customHeight="1">
      <c r="A534" s="24">
        <v>532</v>
      </c>
      <c r="B534" s="25">
        <v>1346560</v>
      </c>
      <c r="C534" s="9">
        <f t="shared" si="27"/>
        <v>5103.4624000000003</v>
      </c>
      <c r="D534" s="3">
        <v>58</v>
      </c>
      <c r="E534" s="11">
        <v>5.5</v>
      </c>
      <c r="F534" s="12">
        <f t="shared" si="28"/>
        <v>17.827500000000001</v>
      </c>
      <c r="G534" s="13">
        <v>68</v>
      </c>
      <c r="H534" s="29">
        <v>0.625</v>
      </c>
      <c r="I534" s="12">
        <f t="shared" si="29"/>
        <v>20.755624999999998</v>
      </c>
      <c r="J534" s="16"/>
      <c r="K534" s="17"/>
      <c r="L534" s="17"/>
      <c r="M534" s="28"/>
      <c r="N534" s="19" t="e">
        <f>K534*#REF!</f>
        <v>#REF!</v>
      </c>
      <c r="O534" s="19" t="e">
        <f>L534*#REF!</f>
        <v>#REF!</v>
      </c>
      <c r="P534" s="30"/>
      <c r="Q534" s="35" t="e">
        <f>P534*#REF!</f>
        <v>#REF!</v>
      </c>
      <c r="R534" s="26"/>
      <c r="S534" s="34" t="e">
        <f>R534*#REF!</f>
        <v>#REF!</v>
      </c>
      <c r="T534" s="26"/>
      <c r="U534" s="19" t="e">
        <f>T534*#REF!</f>
        <v>#REF!</v>
      </c>
      <c r="V534" s="23"/>
      <c r="W534" s="19" t="e">
        <f>V534*#REF!</f>
        <v>#REF!</v>
      </c>
    </row>
    <row r="535" spans="1:23" ht="19.5" customHeight="1">
      <c r="A535" s="24">
        <v>533</v>
      </c>
      <c r="B535" s="25">
        <v>1347154</v>
      </c>
      <c r="C535" s="9">
        <f t="shared" si="27"/>
        <v>5105.7136600000003</v>
      </c>
      <c r="D535" s="3">
        <v>83</v>
      </c>
      <c r="E535" s="11">
        <v>1</v>
      </c>
      <c r="F535" s="12">
        <f t="shared" si="28"/>
        <v>25.339999999999996</v>
      </c>
      <c r="G535" s="13">
        <v>34</v>
      </c>
      <c r="H535" s="29">
        <v>2.625</v>
      </c>
      <c r="I535" s="12">
        <f t="shared" si="29"/>
        <v>10.435625</v>
      </c>
      <c r="J535" s="16"/>
      <c r="K535" s="17"/>
      <c r="L535" s="17"/>
      <c r="M535" s="28"/>
      <c r="N535" s="19" t="e">
        <f>K535*#REF!</f>
        <v>#REF!</v>
      </c>
      <c r="O535" s="19" t="e">
        <f>L535*#REF!</f>
        <v>#REF!</v>
      </c>
      <c r="P535" s="30"/>
      <c r="Q535" s="35" t="e">
        <f>P535*#REF!</f>
        <v>#REF!</v>
      </c>
      <c r="R535" s="26"/>
      <c r="S535" s="34" t="e">
        <f>R535*#REF!</f>
        <v>#REF!</v>
      </c>
      <c r="T535" s="26"/>
      <c r="U535" s="19" t="e">
        <f>T535*#REF!</f>
        <v>#REF!</v>
      </c>
      <c r="V535" s="23"/>
      <c r="W535" s="19" t="e">
        <f>V535*#REF!</f>
        <v>#REF!</v>
      </c>
    </row>
    <row r="536" spans="1:23" ht="19.5" customHeight="1">
      <c r="A536" s="24">
        <v>534</v>
      </c>
      <c r="B536" s="25">
        <v>1349547</v>
      </c>
      <c r="C536" s="9">
        <f t="shared" si="27"/>
        <v>5114.7831299999998</v>
      </c>
      <c r="D536" s="3">
        <v>110</v>
      </c>
      <c r="E536" s="11">
        <v>9.25</v>
      </c>
      <c r="F536" s="12">
        <f t="shared" si="28"/>
        <v>33.78125</v>
      </c>
      <c r="G536" s="13">
        <v>19</v>
      </c>
      <c r="H536" s="29">
        <v>8.625</v>
      </c>
      <c r="I536" s="12">
        <f t="shared" si="29"/>
        <v>6.0106250000000001</v>
      </c>
      <c r="J536" s="16"/>
      <c r="K536" s="17"/>
      <c r="L536" s="17"/>
      <c r="M536" s="28"/>
      <c r="N536" s="19" t="e">
        <f>K536*#REF!</f>
        <v>#REF!</v>
      </c>
      <c r="O536" s="19" t="e">
        <f>L536*#REF!</f>
        <v>#REF!</v>
      </c>
      <c r="P536" s="30"/>
      <c r="Q536" s="35" t="e">
        <f>P536*#REF!</f>
        <v>#REF!</v>
      </c>
      <c r="R536" s="26"/>
      <c r="S536" s="34" t="e">
        <f>R536*#REF!</f>
        <v>#REF!</v>
      </c>
      <c r="T536" s="26"/>
      <c r="U536" s="19" t="e">
        <f>T536*#REF!</f>
        <v>#REF!</v>
      </c>
      <c r="V536" s="23"/>
      <c r="W536" s="19" t="e">
        <f>V536*#REF!</f>
        <v>#REF!</v>
      </c>
    </row>
    <row r="537" spans="1:23" ht="19.5" customHeight="1">
      <c r="A537" s="24">
        <v>535</v>
      </c>
      <c r="B537" s="25">
        <v>1362586</v>
      </c>
      <c r="C537" s="9">
        <f t="shared" si="27"/>
        <v>5164.2009399999997</v>
      </c>
      <c r="D537" s="3">
        <v>129</v>
      </c>
      <c r="E537" s="11">
        <v>2.75</v>
      </c>
      <c r="F537" s="12">
        <f t="shared" si="28"/>
        <v>39.41375</v>
      </c>
      <c r="G537" s="13">
        <v>14</v>
      </c>
      <c r="H537" s="29">
        <v>10.625</v>
      </c>
      <c r="I537" s="12">
        <f t="shared" si="29"/>
        <v>4.5356249999999996</v>
      </c>
      <c r="J537" s="16"/>
      <c r="K537" s="17"/>
      <c r="L537" s="17"/>
      <c r="M537" s="28"/>
      <c r="N537" s="19" t="e">
        <f>K537*#REF!</f>
        <v>#REF!</v>
      </c>
      <c r="O537" s="19" t="e">
        <f>L537*#REF!</f>
        <v>#REF!</v>
      </c>
      <c r="P537" s="30"/>
      <c r="Q537" s="35" t="e">
        <f>P537*#REF!</f>
        <v>#REF!</v>
      </c>
      <c r="R537" s="26"/>
      <c r="S537" s="34" t="e">
        <f>R537*#REF!</f>
        <v>#REF!</v>
      </c>
      <c r="T537" s="26"/>
      <c r="U537" s="19" t="e">
        <f>T537*#REF!</f>
        <v>#REF!</v>
      </c>
      <c r="V537" s="23"/>
      <c r="W537" s="19" t="e">
        <f>V537*#REF!</f>
        <v>#REF!</v>
      </c>
    </row>
    <row r="538" spans="1:23" ht="19.5" customHeight="1">
      <c r="A538" s="24">
        <v>536</v>
      </c>
      <c r="B538" s="25">
        <v>1374164</v>
      </c>
      <c r="C538" s="9">
        <f t="shared" si="27"/>
        <v>5208.0815599999996</v>
      </c>
      <c r="D538" s="3">
        <v>73</v>
      </c>
      <c r="E538" s="11">
        <v>10.125</v>
      </c>
      <c r="F538" s="12">
        <f t="shared" si="28"/>
        <v>22.518125000000001</v>
      </c>
      <c r="G538" s="13">
        <v>43</v>
      </c>
      <c r="H538" s="29">
        <v>10.625</v>
      </c>
      <c r="I538" s="12">
        <f t="shared" si="29"/>
        <v>13.380625</v>
      </c>
      <c r="J538" s="16"/>
      <c r="K538" s="17"/>
      <c r="L538" s="17"/>
      <c r="M538" s="28"/>
      <c r="N538" s="19" t="e">
        <f>K538*#REF!</f>
        <v>#REF!</v>
      </c>
      <c r="O538" s="19" t="e">
        <f>L538*#REF!</f>
        <v>#REF!</v>
      </c>
      <c r="P538" s="30"/>
      <c r="Q538" s="35" t="e">
        <f>P538*#REF!</f>
        <v>#REF!</v>
      </c>
      <c r="R538" s="26"/>
      <c r="S538" s="34" t="e">
        <f>R538*#REF!</f>
        <v>#REF!</v>
      </c>
      <c r="T538" s="26"/>
      <c r="U538" s="19" t="e">
        <f>T538*#REF!</f>
        <v>#REF!</v>
      </c>
      <c r="V538" s="23"/>
      <c r="W538" s="19" t="e">
        <f>V538*#REF!</f>
        <v>#REF!</v>
      </c>
    </row>
    <row r="539" spans="1:23" ht="19.5" customHeight="1">
      <c r="A539" s="24">
        <v>537</v>
      </c>
      <c r="B539" s="25">
        <v>1382779</v>
      </c>
      <c r="C539" s="9">
        <f t="shared" si="27"/>
        <v>5240.7324099999996</v>
      </c>
      <c r="D539" s="3">
        <v>55</v>
      </c>
      <c r="E539" s="11">
        <v>4.625</v>
      </c>
      <c r="F539" s="12">
        <f t="shared" si="28"/>
        <v>16.890625</v>
      </c>
      <c r="G539" s="13">
        <v>77</v>
      </c>
      <c r="H539" s="29">
        <v>8.625</v>
      </c>
      <c r="I539" s="12">
        <f t="shared" si="29"/>
        <v>23.700624999999999</v>
      </c>
      <c r="J539" s="16"/>
      <c r="K539" s="17"/>
      <c r="L539" s="17"/>
      <c r="M539" s="28"/>
      <c r="N539" s="19" t="e">
        <f>K539*#REF!</f>
        <v>#REF!</v>
      </c>
      <c r="O539" s="19" t="e">
        <f>L539*#REF!</f>
        <v>#REF!</v>
      </c>
      <c r="P539" s="30"/>
      <c r="Q539" s="35" t="e">
        <f>P539*#REF!</f>
        <v>#REF!</v>
      </c>
      <c r="R539" s="26"/>
      <c r="S539" s="34" t="e">
        <f>R539*#REF!</f>
        <v>#REF!</v>
      </c>
      <c r="T539" s="26"/>
      <c r="U539" s="19" t="e">
        <f>T539*#REF!</f>
        <v>#REF!</v>
      </c>
      <c r="V539" s="23"/>
      <c r="W539" s="19" t="e">
        <f>V539*#REF!</f>
        <v>#REF!</v>
      </c>
    </row>
    <row r="540" spans="1:23" ht="19.5" customHeight="1">
      <c r="A540" s="24">
        <v>538</v>
      </c>
      <c r="B540" s="25">
        <v>1384483</v>
      </c>
      <c r="C540" s="9">
        <f t="shared" si="27"/>
        <v>5247.1905699999998</v>
      </c>
      <c r="D540" s="3">
        <v>61</v>
      </c>
      <c r="E540" s="11">
        <v>6.5</v>
      </c>
      <c r="F540" s="12">
        <f t="shared" si="28"/>
        <v>18.767500000000002</v>
      </c>
      <c r="G540" s="13">
        <v>63</v>
      </c>
      <c r="H540" s="29">
        <v>2.625</v>
      </c>
      <c r="I540" s="12">
        <f t="shared" si="29"/>
        <v>19.280625000000001</v>
      </c>
      <c r="J540" s="16"/>
      <c r="K540" s="17"/>
      <c r="L540" s="17"/>
      <c r="M540" s="28"/>
      <c r="N540" s="19" t="e">
        <f>K540*#REF!</f>
        <v>#REF!</v>
      </c>
      <c r="O540" s="19" t="e">
        <f>L540*#REF!</f>
        <v>#REF!</v>
      </c>
      <c r="P540" s="30"/>
      <c r="Q540" s="35" t="e">
        <f>P540*#REF!</f>
        <v>#REF!</v>
      </c>
      <c r="R540" s="26"/>
      <c r="S540" s="34" t="e">
        <f>R540*#REF!</f>
        <v>#REF!</v>
      </c>
      <c r="T540" s="26"/>
      <c r="U540" s="19" t="e">
        <f>T540*#REF!</f>
        <v>#REF!</v>
      </c>
      <c r="V540" s="23"/>
      <c r="W540" s="19" t="e">
        <f>V540*#REF!</f>
        <v>#REF!</v>
      </c>
    </row>
    <row r="541" spans="1:23" ht="19.5" customHeight="1">
      <c r="A541" s="24">
        <v>539</v>
      </c>
      <c r="B541" s="25">
        <v>1404271</v>
      </c>
      <c r="C541" s="9">
        <f t="shared" si="27"/>
        <v>5322.1870900000004</v>
      </c>
      <c r="D541" s="3">
        <v>70</v>
      </c>
      <c r="E541" s="11">
        <v>9.25</v>
      </c>
      <c r="F541" s="12">
        <f t="shared" si="28"/>
        <v>21.581249999999997</v>
      </c>
      <c r="G541" s="13">
        <v>48</v>
      </c>
      <c r="H541" s="29">
        <v>8.625</v>
      </c>
      <c r="I541" s="12">
        <f t="shared" si="29"/>
        <v>14.855625</v>
      </c>
      <c r="J541" s="16"/>
      <c r="K541" s="17"/>
      <c r="L541" s="17"/>
      <c r="M541" s="28"/>
      <c r="N541" s="19" t="e">
        <f>K541*#REF!</f>
        <v>#REF!</v>
      </c>
      <c r="O541" s="19" t="e">
        <f>L541*#REF!</f>
        <v>#REF!</v>
      </c>
      <c r="P541" s="30"/>
      <c r="Q541" s="35" t="e">
        <f>P541*#REF!</f>
        <v>#REF!</v>
      </c>
      <c r="R541" s="26"/>
      <c r="S541" s="34" t="e">
        <f>R541*#REF!</f>
        <v>#REF!</v>
      </c>
      <c r="T541" s="26"/>
      <c r="U541" s="19" t="e">
        <f>T541*#REF!</f>
        <v>#REF!</v>
      </c>
      <c r="V541" s="23"/>
      <c r="W541" s="19" t="e">
        <f>V541*#REF!</f>
        <v>#REF!</v>
      </c>
    </row>
    <row r="542" spans="1:23" ht="19.5" customHeight="1">
      <c r="A542" s="24">
        <v>540</v>
      </c>
      <c r="B542" s="25">
        <v>1407818</v>
      </c>
      <c r="C542" s="9">
        <f t="shared" si="27"/>
        <v>5335.63022</v>
      </c>
      <c r="D542" s="3">
        <v>64</v>
      </c>
      <c r="E542" s="11">
        <v>7.375</v>
      </c>
      <c r="F542" s="12">
        <f t="shared" si="28"/>
        <v>19.704374999999999</v>
      </c>
      <c r="G542" s="13">
        <v>58</v>
      </c>
      <c r="H542" s="29">
        <v>4.625</v>
      </c>
      <c r="I542" s="12">
        <f t="shared" si="29"/>
        <v>17.805625000000003</v>
      </c>
      <c r="J542" s="16"/>
      <c r="K542" s="17"/>
      <c r="L542" s="17"/>
      <c r="M542" s="28"/>
      <c r="N542" s="19" t="e">
        <f>K542*#REF!</f>
        <v>#REF!</v>
      </c>
      <c r="O542" s="19" t="e">
        <f>L542*#REF!</f>
        <v>#REF!</v>
      </c>
      <c r="P542" s="30"/>
      <c r="Q542" s="35" t="e">
        <f>P542*#REF!</f>
        <v>#REF!</v>
      </c>
      <c r="R542" s="26"/>
      <c r="S542" s="34" t="e">
        <f>R542*#REF!</f>
        <v>#REF!</v>
      </c>
      <c r="T542" s="26"/>
      <c r="U542" s="19" t="e">
        <f>T542*#REF!</f>
        <v>#REF!</v>
      </c>
      <c r="V542" s="23"/>
      <c r="W542" s="19" t="e">
        <f>V542*#REF!</f>
        <v>#REF!</v>
      </c>
    </row>
    <row r="543" spans="1:23" ht="19.5" customHeight="1">
      <c r="A543" s="24">
        <v>541</v>
      </c>
      <c r="B543" s="25">
        <v>1414952</v>
      </c>
      <c r="C543" s="9">
        <f t="shared" si="27"/>
        <v>5362.6680800000004</v>
      </c>
      <c r="D543" s="3">
        <v>67</v>
      </c>
      <c r="E543" s="11">
        <v>8.375</v>
      </c>
      <c r="F543" s="12">
        <f t="shared" si="28"/>
        <v>20.644375</v>
      </c>
      <c r="G543" s="13">
        <v>53</v>
      </c>
      <c r="H543" s="29">
        <v>6.625</v>
      </c>
      <c r="I543" s="12">
        <f t="shared" si="29"/>
        <v>16.330624999999998</v>
      </c>
      <c r="J543" s="16"/>
      <c r="K543" s="17"/>
      <c r="L543" s="17"/>
      <c r="M543" s="28"/>
      <c r="N543" s="19" t="e">
        <f>K543*#REF!</f>
        <v>#REF!</v>
      </c>
      <c r="O543" s="19" t="e">
        <f>L543*#REF!</f>
        <v>#REF!</v>
      </c>
      <c r="P543" s="30"/>
      <c r="Q543" s="35" t="e">
        <f>P543*#REF!</f>
        <v>#REF!</v>
      </c>
      <c r="R543" s="26"/>
      <c r="S543" s="34" t="e">
        <f>R543*#REF!</f>
        <v>#REF!</v>
      </c>
      <c r="T543" s="26"/>
      <c r="U543" s="19" t="e">
        <f>T543*#REF!</f>
        <v>#REF!</v>
      </c>
      <c r="V543" s="23"/>
      <c r="W543" s="19" t="e">
        <f>V543*#REF!</f>
        <v>#REF!</v>
      </c>
    </row>
    <row r="544" spans="1:23" ht="19.5" customHeight="1">
      <c r="A544" s="24">
        <v>542</v>
      </c>
      <c r="B544" s="25">
        <v>1421164</v>
      </c>
      <c r="C544" s="9">
        <f t="shared" si="27"/>
        <v>5386.2115599999997</v>
      </c>
      <c r="D544" s="3">
        <v>92</v>
      </c>
      <c r="E544" s="11">
        <v>3.75</v>
      </c>
      <c r="F544" s="12">
        <f t="shared" si="28"/>
        <v>28.153749999999999</v>
      </c>
      <c r="G544" s="13">
        <v>29</v>
      </c>
      <c r="H544" s="29">
        <v>4.625</v>
      </c>
      <c r="I544" s="12">
        <f t="shared" si="29"/>
        <v>8.9606250000000003</v>
      </c>
      <c r="J544" s="16"/>
      <c r="K544" s="17"/>
      <c r="L544" s="17"/>
      <c r="M544" s="28"/>
      <c r="N544" s="19" t="e">
        <f>K544*#REF!</f>
        <v>#REF!</v>
      </c>
      <c r="O544" s="19" t="e">
        <f>L544*#REF!</f>
        <v>#REF!</v>
      </c>
      <c r="P544" s="30"/>
      <c r="Q544" s="35" t="e">
        <f>P544*#REF!</f>
        <v>#REF!</v>
      </c>
      <c r="R544" s="26"/>
      <c r="S544" s="34" t="e">
        <f>R544*#REF!</f>
        <v>#REF!</v>
      </c>
      <c r="T544" s="26"/>
      <c r="U544" s="19" t="e">
        <f>T544*#REF!</f>
        <v>#REF!</v>
      </c>
      <c r="V544" s="23"/>
      <c r="W544" s="19" t="e">
        <f>V544*#REF!</f>
        <v>#REF!</v>
      </c>
    </row>
    <row r="545" spans="1:23" ht="19.5" customHeight="1">
      <c r="A545" s="24">
        <v>543</v>
      </c>
      <c r="B545" s="25">
        <v>1425564</v>
      </c>
      <c r="C545" s="9">
        <f t="shared" si="27"/>
        <v>5402.8875600000001</v>
      </c>
      <c r="D545" s="3">
        <v>113</v>
      </c>
      <c r="E545" s="11">
        <v>10.125</v>
      </c>
      <c r="F545" s="12">
        <f t="shared" si="28"/>
        <v>34.718124999999993</v>
      </c>
      <c r="G545" s="13">
        <v>19</v>
      </c>
      <c r="H545" s="29">
        <v>8.625</v>
      </c>
      <c r="I545" s="12">
        <f t="shared" si="29"/>
        <v>6.0106250000000001</v>
      </c>
      <c r="J545" s="16"/>
      <c r="K545" s="17"/>
      <c r="L545" s="17"/>
      <c r="M545" s="28"/>
      <c r="N545" s="19" t="e">
        <f>K545*#REF!</f>
        <v>#REF!</v>
      </c>
      <c r="O545" s="19" t="e">
        <f>L545*#REF!</f>
        <v>#REF!</v>
      </c>
      <c r="P545" s="30"/>
      <c r="Q545" s="35" t="e">
        <f>P545*#REF!</f>
        <v>#REF!</v>
      </c>
      <c r="R545" s="26"/>
      <c r="S545" s="34" t="e">
        <f>R545*#REF!</f>
        <v>#REF!</v>
      </c>
      <c r="T545" s="26"/>
      <c r="U545" s="19" t="e">
        <f>T545*#REF!</f>
        <v>#REF!</v>
      </c>
      <c r="V545" s="23"/>
      <c r="W545" s="19" t="e">
        <f>V545*#REF!</f>
        <v>#REF!</v>
      </c>
    </row>
    <row r="546" spans="1:23" ht="19.5" customHeight="1">
      <c r="A546" s="24">
        <v>544</v>
      </c>
      <c r="B546" s="25">
        <v>1426801</v>
      </c>
      <c r="C546" s="9">
        <f t="shared" si="27"/>
        <v>5407.5757899999999</v>
      </c>
      <c r="D546" s="3">
        <v>101</v>
      </c>
      <c r="E546" s="11">
        <v>6.5</v>
      </c>
      <c r="F546" s="12">
        <f t="shared" si="28"/>
        <v>30.967500000000001</v>
      </c>
      <c r="G546" s="13">
        <v>24</v>
      </c>
      <c r="H546" s="29">
        <v>6.625</v>
      </c>
      <c r="I546" s="12">
        <f t="shared" si="29"/>
        <v>7.4856250000000006</v>
      </c>
      <c r="J546" s="16"/>
      <c r="K546" s="17"/>
      <c r="L546" s="17"/>
      <c r="M546" s="28"/>
      <c r="N546" s="19" t="e">
        <f>K546*#REF!</f>
        <v>#REF!</v>
      </c>
      <c r="O546" s="19" t="e">
        <f>L546*#REF!</f>
        <v>#REF!</v>
      </c>
      <c r="P546" s="30"/>
      <c r="Q546" s="35" t="e">
        <f>P546*#REF!</f>
        <v>#REF!</v>
      </c>
      <c r="R546" s="26"/>
      <c r="S546" s="34" t="e">
        <f>R546*#REF!</f>
        <v>#REF!</v>
      </c>
      <c r="T546" s="26"/>
      <c r="U546" s="19" t="e">
        <f>T546*#REF!</f>
        <v>#REF!</v>
      </c>
      <c r="V546" s="23"/>
      <c r="W546" s="19" t="e">
        <f>V546*#REF!</f>
        <v>#REF!</v>
      </c>
    </row>
    <row r="547" spans="1:23" ht="19.5" customHeight="1">
      <c r="A547" s="24">
        <v>545</v>
      </c>
      <c r="B547" s="25">
        <v>1428243</v>
      </c>
      <c r="C547" s="9">
        <f t="shared" si="27"/>
        <v>5413.04097</v>
      </c>
      <c r="D547" s="3">
        <v>132</v>
      </c>
      <c r="E547" s="11">
        <v>3.75</v>
      </c>
      <c r="F547" s="12">
        <f t="shared" si="28"/>
        <v>40.353749999999998</v>
      </c>
      <c r="G547" s="13">
        <v>14</v>
      </c>
      <c r="H547" s="29">
        <v>10.625</v>
      </c>
      <c r="I547" s="12">
        <f t="shared" si="29"/>
        <v>4.5356249999999996</v>
      </c>
      <c r="J547" s="16"/>
      <c r="K547" s="17"/>
      <c r="L547" s="17"/>
      <c r="M547" s="28"/>
      <c r="N547" s="19" t="e">
        <f>K547*#REF!</f>
        <v>#REF!</v>
      </c>
      <c r="O547" s="19" t="e">
        <f>L547*#REF!</f>
        <v>#REF!</v>
      </c>
      <c r="P547" s="30"/>
      <c r="Q547" s="35" t="e">
        <f>P547*#REF!</f>
        <v>#REF!</v>
      </c>
      <c r="R547" s="26"/>
      <c r="S547" s="34" t="e">
        <f>R547*#REF!</f>
        <v>#REF!</v>
      </c>
      <c r="T547" s="26"/>
      <c r="U547" s="19" t="e">
        <f>T547*#REF!</f>
        <v>#REF!</v>
      </c>
      <c r="V547" s="23"/>
      <c r="W547" s="19" t="e">
        <f>V547*#REF!</f>
        <v>#REF!</v>
      </c>
    </row>
    <row r="548" spans="1:23" ht="19.5" customHeight="1">
      <c r="A548" s="24">
        <v>546</v>
      </c>
      <c r="B548" s="25">
        <v>1430973</v>
      </c>
      <c r="C548" s="9">
        <f t="shared" si="27"/>
        <v>5423.3876700000001</v>
      </c>
      <c r="D548" s="3">
        <v>80</v>
      </c>
      <c r="E548" s="11"/>
      <c r="F548" s="12">
        <f t="shared" si="28"/>
        <v>24.4</v>
      </c>
      <c r="G548" s="13">
        <v>39</v>
      </c>
      <c r="H548" s="14">
        <v>0.625</v>
      </c>
      <c r="I548" s="12">
        <f t="shared" si="29"/>
        <v>11.910625</v>
      </c>
      <c r="J548" s="16"/>
      <c r="K548" s="17"/>
      <c r="L548" s="17"/>
      <c r="M548" s="28"/>
      <c r="N548" s="19" t="e">
        <f>K548*#REF!</f>
        <v>#REF!</v>
      </c>
      <c r="O548" s="19" t="e">
        <f>L548*#REF!</f>
        <v>#REF!</v>
      </c>
      <c r="P548" s="30"/>
      <c r="Q548" s="35" t="e">
        <f>P548*#REF!</f>
        <v>#REF!</v>
      </c>
      <c r="R548" s="26"/>
      <c r="S548" s="34" t="e">
        <f>R548*#REF!</f>
        <v>#REF!</v>
      </c>
      <c r="T548" s="26"/>
      <c r="U548" s="19" t="e">
        <f>T548*#REF!</f>
        <v>#REF!</v>
      </c>
      <c r="V548" s="23"/>
      <c r="W548" s="19" t="e">
        <f>V548*#REF!</f>
        <v>#REF!</v>
      </c>
    </row>
    <row r="549" spans="1:23" ht="19.5" customHeight="1">
      <c r="A549" s="24">
        <v>547</v>
      </c>
      <c r="B549" s="25">
        <v>1443625</v>
      </c>
      <c r="C549" s="9">
        <f t="shared" si="27"/>
        <v>5471.3387499999999</v>
      </c>
      <c r="D549" s="3">
        <v>58</v>
      </c>
      <c r="E549" s="11">
        <v>5.5</v>
      </c>
      <c r="F549" s="12">
        <f t="shared" si="28"/>
        <v>17.827500000000001</v>
      </c>
      <c r="G549" s="13">
        <v>72</v>
      </c>
      <c r="H549" s="14">
        <v>10.625</v>
      </c>
      <c r="I549" s="12">
        <f t="shared" si="29"/>
        <v>22.225625000000001</v>
      </c>
      <c r="J549" s="16"/>
      <c r="K549" s="17"/>
      <c r="L549" s="17"/>
      <c r="M549" s="28"/>
      <c r="N549" s="19" t="e">
        <f>K549*#REF!</f>
        <v>#REF!</v>
      </c>
      <c r="O549" s="19" t="e">
        <f>L549*#REF!</f>
        <v>#REF!</v>
      </c>
      <c r="P549" s="30"/>
      <c r="Q549" s="35" t="e">
        <f>P549*#REF!</f>
        <v>#REF!</v>
      </c>
      <c r="R549" s="26"/>
      <c r="S549" s="34" t="e">
        <f>R549*#REF!</f>
        <v>#REF!</v>
      </c>
      <c r="T549" s="26"/>
      <c r="U549" s="19" t="e">
        <f>T549*#REF!</f>
        <v>#REF!</v>
      </c>
      <c r="V549" s="23"/>
      <c r="W549" s="19" t="e">
        <f>V549*#REF!</f>
        <v>#REF!</v>
      </c>
    </row>
    <row r="550" spans="1:23" ht="19.5" customHeight="1">
      <c r="A550" s="24">
        <v>548</v>
      </c>
      <c r="B550" s="25">
        <v>1448791</v>
      </c>
      <c r="C550" s="9">
        <f t="shared" si="27"/>
        <v>5490.9178899999997</v>
      </c>
      <c r="D550" s="3">
        <v>86</v>
      </c>
      <c r="E550" s="11">
        <v>1.875</v>
      </c>
      <c r="F550" s="12">
        <f t="shared" si="28"/>
        <v>26.276875</v>
      </c>
      <c r="G550" s="13">
        <v>34</v>
      </c>
      <c r="H550" s="29">
        <v>2.625</v>
      </c>
      <c r="I550" s="12">
        <f t="shared" si="29"/>
        <v>10.435625</v>
      </c>
      <c r="J550" s="16"/>
      <c r="K550" s="17"/>
      <c r="L550" s="17"/>
      <c r="M550" s="28"/>
      <c r="N550" s="19" t="e">
        <f>K550*#REF!</f>
        <v>#REF!</v>
      </c>
      <c r="O550" s="19" t="e">
        <f>L550*#REF!</f>
        <v>#REF!</v>
      </c>
      <c r="P550" s="30"/>
      <c r="Q550" s="35" t="e">
        <f>P550*#REF!</f>
        <v>#REF!</v>
      </c>
      <c r="R550" s="26"/>
      <c r="S550" s="34" t="e">
        <f>R550*#REF!</f>
        <v>#REF!</v>
      </c>
      <c r="T550" s="26"/>
      <c r="U550" s="19" t="e">
        <f>T550*#REF!</f>
        <v>#REF!</v>
      </c>
      <c r="V550" s="23"/>
      <c r="W550" s="19" t="e">
        <f>V550*#REF!</f>
        <v>#REF!</v>
      </c>
    </row>
    <row r="551" spans="1:23" ht="19.5" customHeight="1">
      <c r="A551" s="24">
        <v>549</v>
      </c>
      <c r="B551" s="25">
        <v>1491063</v>
      </c>
      <c r="C551" s="9">
        <f t="shared" si="27"/>
        <v>5651.1287700000003</v>
      </c>
      <c r="D551" s="3">
        <v>76</v>
      </c>
      <c r="E551" s="11">
        <v>11.125</v>
      </c>
      <c r="F551" s="12">
        <f t="shared" si="28"/>
        <v>23.458124999999999</v>
      </c>
      <c r="G551" s="13">
        <v>43</v>
      </c>
      <c r="H551" s="29">
        <v>10.625</v>
      </c>
      <c r="I551" s="12">
        <f t="shared" si="29"/>
        <v>13.380625</v>
      </c>
      <c r="J551" s="16"/>
      <c r="K551" s="17"/>
      <c r="L551" s="17"/>
      <c r="M551" s="28"/>
      <c r="N551" s="19" t="e">
        <f>K551*#REF!</f>
        <v>#REF!</v>
      </c>
      <c r="O551" s="19" t="e">
        <f>L551*#REF!</f>
        <v>#REF!</v>
      </c>
      <c r="P551" s="30"/>
      <c r="Q551" s="35" t="e">
        <f>P551*#REF!</f>
        <v>#REF!</v>
      </c>
      <c r="R551" s="26"/>
      <c r="S551" s="34" t="e">
        <f>R551*#REF!</f>
        <v>#REF!</v>
      </c>
      <c r="T551" s="26"/>
      <c r="U551" s="19" t="e">
        <f>T551*#REF!</f>
        <v>#REF!</v>
      </c>
      <c r="V551" s="23"/>
      <c r="W551" s="19" t="e">
        <f>V551*#REF!</f>
        <v>#REF!</v>
      </c>
    </row>
    <row r="552" spans="1:23" ht="19.5" customHeight="1">
      <c r="A552" s="24">
        <v>550</v>
      </c>
      <c r="B552" s="25">
        <v>1492033</v>
      </c>
      <c r="C552" s="9">
        <f t="shared" si="27"/>
        <v>5654.8050700000003</v>
      </c>
      <c r="D552" s="3">
        <v>61</v>
      </c>
      <c r="E552" s="11">
        <v>6.5</v>
      </c>
      <c r="F552" s="12">
        <f t="shared" si="28"/>
        <v>18.767500000000002</v>
      </c>
      <c r="G552" s="13">
        <v>68</v>
      </c>
      <c r="H552" s="29">
        <v>0.625</v>
      </c>
      <c r="I552" s="12">
        <f t="shared" si="29"/>
        <v>20.755624999999998</v>
      </c>
      <c r="J552" s="16"/>
      <c r="K552" s="17"/>
      <c r="L552" s="17"/>
      <c r="M552" s="28"/>
      <c r="N552" s="19" t="e">
        <f>K552*#REF!</f>
        <v>#REF!</v>
      </c>
      <c r="O552" s="19" t="e">
        <f>L552*#REF!</f>
        <v>#REF!</v>
      </c>
      <c r="P552" s="30"/>
      <c r="Q552" s="35" t="e">
        <f>P552*#REF!</f>
        <v>#REF!</v>
      </c>
      <c r="R552" s="26"/>
      <c r="S552" s="34" t="e">
        <f>R552*#REF!</f>
        <v>#REF!</v>
      </c>
      <c r="T552" s="26"/>
      <c r="U552" s="19" t="e">
        <f>T552*#REF!</f>
        <v>#REF!</v>
      </c>
      <c r="V552" s="23"/>
      <c r="W552" s="19" t="e">
        <f>V552*#REF!</f>
        <v>#REF!</v>
      </c>
    </row>
    <row r="553" spans="1:23" ht="19.5" customHeight="1">
      <c r="A553" s="24">
        <v>551</v>
      </c>
      <c r="B553" s="25">
        <v>1495445</v>
      </c>
      <c r="C553" s="9">
        <f t="shared" si="27"/>
        <v>5667.7365499999996</v>
      </c>
      <c r="D553" s="3">
        <v>135</v>
      </c>
      <c r="E553" s="11">
        <v>4.625</v>
      </c>
      <c r="F553" s="12">
        <f t="shared" si="28"/>
        <v>41.290624999999999</v>
      </c>
      <c r="G553" s="13">
        <v>14</v>
      </c>
      <c r="H553" s="29">
        <v>10.625</v>
      </c>
      <c r="I553" s="12">
        <f t="shared" si="29"/>
        <v>4.5356249999999996</v>
      </c>
      <c r="J553" s="16"/>
      <c r="K553" s="17"/>
      <c r="L553" s="17"/>
      <c r="M553" s="28"/>
      <c r="N553" s="19" t="e">
        <f>K553*#REF!</f>
        <v>#REF!</v>
      </c>
      <c r="O553" s="19" t="e">
        <f>L553*#REF!</f>
        <v>#REF!</v>
      </c>
      <c r="P553" s="30"/>
      <c r="Q553" s="35" t="e">
        <f>P553*#REF!</f>
        <v>#REF!</v>
      </c>
      <c r="R553" s="26"/>
      <c r="S553" s="34" t="e">
        <f>R553*#REF!</f>
        <v>#REF!</v>
      </c>
      <c r="T553" s="26"/>
      <c r="U553" s="19" t="e">
        <f>T553*#REF!</f>
        <v>#REF!</v>
      </c>
      <c r="V553" s="23"/>
      <c r="W553" s="19" t="e">
        <f>V553*#REF!</f>
        <v>#REF!</v>
      </c>
    </row>
    <row r="554" spans="1:23" ht="19.5" customHeight="1">
      <c r="A554" s="24">
        <v>552</v>
      </c>
      <c r="B554" s="25">
        <v>1503662</v>
      </c>
      <c r="C554" s="9">
        <f t="shared" si="27"/>
        <v>5698.8789799999995</v>
      </c>
      <c r="D554" s="3">
        <v>116</v>
      </c>
      <c r="E554" s="11">
        <v>11.125</v>
      </c>
      <c r="F554" s="12">
        <f t="shared" si="28"/>
        <v>35.658125000000005</v>
      </c>
      <c r="G554" s="13">
        <v>19</v>
      </c>
      <c r="H554" s="29">
        <v>8.625</v>
      </c>
      <c r="I554" s="12">
        <f t="shared" si="29"/>
        <v>6.0106250000000001</v>
      </c>
      <c r="J554" s="16"/>
      <c r="K554" s="17"/>
      <c r="L554" s="17"/>
      <c r="M554" s="28"/>
      <c r="N554" s="19" t="e">
        <f>K554*#REF!</f>
        <v>#REF!</v>
      </c>
      <c r="O554" s="19" t="e">
        <f>L554*#REF!</f>
        <v>#REF!</v>
      </c>
      <c r="P554" s="30"/>
      <c r="Q554" s="35" t="e">
        <f>P554*#REF!</f>
        <v>#REF!</v>
      </c>
      <c r="R554" s="26"/>
      <c r="S554" s="34" t="e">
        <f>R554*#REF!</f>
        <v>#REF!</v>
      </c>
      <c r="T554" s="26"/>
      <c r="U554" s="19" t="e">
        <f>T554*#REF!</f>
        <v>#REF!</v>
      </c>
      <c r="V554" s="23"/>
      <c r="W554" s="19" t="e">
        <f>V554*#REF!</f>
        <v>#REF!</v>
      </c>
    </row>
    <row r="555" spans="1:23" ht="19.5" customHeight="1">
      <c r="A555" s="24">
        <v>553</v>
      </c>
      <c r="B555" s="25">
        <v>1514584</v>
      </c>
      <c r="C555" s="9">
        <f t="shared" si="27"/>
        <v>5740.2733600000001</v>
      </c>
      <c r="D555" s="3">
        <v>104</v>
      </c>
      <c r="E555" s="11">
        <v>7.375</v>
      </c>
      <c r="F555" s="12">
        <f t="shared" si="28"/>
        <v>31.904374999999998</v>
      </c>
      <c r="G555" s="13">
        <v>24</v>
      </c>
      <c r="H555" s="29">
        <v>6.625</v>
      </c>
      <c r="I555" s="12">
        <f t="shared" si="29"/>
        <v>7.4856250000000006</v>
      </c>
      <c r="J555" s="16"/>
      <c r="K555" s="17"/>
      <c r="L555" s="17"/>
      <c r="M555" s="28"/>
      <c r="N555" s="19" t="e">
        <f>K555*#REF!</f>
        <v>#REF!</v>
      </c>
      <c r="O555" s="19" t="e">
        <f>L555*#REF!</f>
        <v>#REF!</v>
      </c>
      <c r="P555" s="30"/>
      <c r="Q555" s="35" t="e">
        <f>P555*#REF!</f>
        <v>#REF!</v>
      </c>
      <c r="R555" s="26"/>
      <c r="S555" s="34" t="e">
        <f>R555*#REF!</f>
        <v>#REF!</v>
      </c>
      <c r="T555" s="26"/>
      <c r="U555" s="19" t="e">
        <f>T555*#REF!</f>
        <v>#REF!</v>
      </c>
      <c r="V555" s="23"/>
      <c r="W555" s="19" t="e">
        <f>V555*#REF!</f>
        <v>#REF!</v>
      </c>
    </row>
    <row r="556" spans="1:23" ht="19.5" customHeight="1">
      <c r="A556" s="24">
        <v>554</v>
      </c>
      <c r="B556" s="25">
        <v>1517487</v>
      </c>
      <c r="C556" s="9">
        <f t="shared" si="27"/>
        <v>5751.2757300000003</v>
      </c>
      <c r="D556" s="3">
        <v>95</v>
      </c>
      <c r="E556" s="11">
        <v>4.625</v>
      </c>
      <c r="F556" s="12">
        <f t="shared" si="28"/>
        <v>29.090624999999999</v>
      </c>
      <c r="G556" s="13">
        <v>29</v>
      </c>
      <c r="H556" s="29">
        <v>4.625</v>
      </c>
      <c r="I556" s="12">
        <f t="shared" si="29"/>
        <v>8.9606250000000003</v>
      </c>
      <c r="J556" s="16"/>
      <c r="K556" s="17"/>
      <c r="L556" s="17"/>
      <c r="M556" s="28"/>
      <c r="N556" s="19" t="e">
        <f>K556*#REF!</f>
        <v>#REF!</v>
      </c>
      <c r="O556" s="19" t="e">
        <f>L556*#REF!</f>
        <v>#REF!</v>
      </c>
      <c r="P556" s="30"/>
      <c r="Q556" s="35" t="e">
        <f>P556*#REF!</f>
        <v>#REF!</v>
      </c>
      <c r="R556" s="26"/>
      <c r="S556" s="34" t="e">
        <f>R556*#REF!</f>
        <v>#REF!</v>
      </c>
      <c r="T556" s="26"/>
      <c r="U556" s="19" t="e">
        <f>T556*#REF!</f>
        <v>#REF!</v>
      </c>
      <c r="V556" s="23"/>
      <c r="W556" s="19" t="e">
        <f>V556*#REF!</f>
        <v>#REF!</v>
      </c>
    </row>
    <row r="557" spans="1:23" ht="19.5" customHeight="1">
      <c r="A557" s="24">
        <v>555</v>
      </c>
      <c r="B557" s="25">
        <v>1526392</v>
      </c>
      <c r="C557" s="9">
        <f t="shared" si="27"/>
        <v>5785.0256799999997</v>
      </c>
      <c r="D557" s="3">
        <v>64</v>
      </c>
      <c r="E557" s="11">
        <v>7.375</v>
      </c>
      <c r="F557" s="12">
        <f t="shared" si="28"/>
        <v>19.704374999999999</v>
      </c>
      <c r="G557" s="13">
        <v>63</v>
      </c>
      <c r="H557" s="29">
        <v>2.625</v>
      </c>
      <c r="I557" s="12">
        <f t="shared" si="29"/>
        <v>19.280625000000001</v>
      </c>
      <c r="J557" s="16"/>
      <c r="K557" s="17"/>
      <c r="L557" s="17"/>
      <c r="M557" s="28"/>
      <c r="N557" s="19" t="e">
        <f>K557*#REF!</f>
        <v>#REF!</v>
      </c>
      <c r="O557" s="19" t="e">
        <f>L557*#REF!</f>
        <v>#REF!</v>
      </c>
      <c r="P557" s="30"/>
      <c r="Q557" s="35" t="e">
        <f>P557*#REF!</f>
        <v>#REF!</v>
      </c>
      <c r="R557" s="26"/>
      <c r="S557" s="34" t="e">
        <f>R557*#REF!</f>
        <v>#REF!</v>
      </c>
      <c r="T557" s="26"/>
      <c r="U557" s="19" t="e">
        <f>T557*#REF!</f>
        <v>#REF!</v>
      </c>
      <c r="V557" s="23"/>
      <c r="W557" s="19" t="e">
        <f>V557*#REF!</f>
        <v>#REF!</v>
      </c>
    </row>
    <row r="558" spans="1:23" ht="19.5" customHeight="1">
      <c r="A558" s="24">
        <v>556</v>
      </c>
      <c r="B558" s="25">
        <v>1529036</v>
      </c>
      <c r="C558" s="9">
        <f t="shared" si="27"/>
        <v>5795.0464400000001</v>
      </c>
      <c r="D558" s="3">
        <v>73</v>
      </c>
      <c r="E558" s="11">
        <v>10.125</v>
      </c>
      <c r="F558" s="12">
        <f t="shared" si="28"/>
        <v>22.518125000000001</v>
      </c>
      <c r="G558" s="13">
        <v>48</v>
      </c>
      <c r="H558" s="29">
        <v>8.625</v>
      </c>
      <c r="I558" s="12">
        <f t="shared" si="29"/>
        <v>14.855625</v>
      </c>
      <c r="J558" s="16"/>
      <c r="K558" s="17"/>
      <c r="L558" s="17"/>
      <c r="M558" s="28"/>
      <c r="N558" s="19" t="e">
        <f>K558*#REF!</f>
        <v>#REF!</v>
      </c>
      <c r="O558" s="19" t="e">
        <f>L558*#REF!</f>
        <v>#REF!</v>
      </c>
      <c r="P558" s="30"/>
      <c r="Q558" s="35" t="e">
        <f>P558*#REF!</f>
        <v>#REF!</v>
      </c>
      <c r="R558" s="26"/>
      <c r="S558" s="34" t="e">
        <f>R558*#REF!</f>
        <v>#REF!</v>
      </c>
      <c r="T558" s="26"/>
      <c r="U558" s="19" t="e">
        <f>T558*#REF!</f>
        <v>#REF!</v>
      </c>
      <c r="V558" s="23"/>
      <c r="W558" s="19" t="e">
        <f>V558*#REF!</f>
        <v>#REF!</v>
      </c>
    </row>
    <row r="559" spans="1:23" ht="19.5" customHeight="1">
      <c r="A559" s="24">
        <v>557</v>
      </c>
      <c r="B559" s="25">
        <v>1543165</v>
      </c>
      <c r="C559" s="9">
        <f t="shared" si="27"/>
        <v>5848.5953499999996</v>
      </c>
      <c r="D559" s="3">
        <v>83</v>
      </c>
      <c r="E559" s="11">
        <v>1</v>
      </c>
      <c r="F559" s="12">
        <f t="shared" si="28"/>
        <v>25.339999999999996</v>
      </c>
      <c r="G559" s="13">
        <v>39</v>
      </c>
      <c r="H559" s="14">
        <v>0.625</v>
      </c>
      <c r="I559" s="12">
        <f t="shared" si="29"/>
        <v>11.910625</v>
      </c>
      <c r="J559" s="16"/>
      <c r="K559" s="17"/>
      <c r="L559" s="17"/>
      <c r="M559" s="28"/>
      <c r="N559" s="19" t="e">
        <f>K559*#REF!</f>
        <v>#REF!</v>
      </c>
      <c r="O559" s="19" t="e">
        <f>L559*#REF!</f>
        <v>#REF!</v>
      </c>
      <c r="P559" s="30"/>
      <c r="Q559" s="35" t="e">
        <f>P559*#REF!</f>
        <v>#REF!</v>
      </c>
      <c r="R559" s="26"/>
      <c r="S559" s="34" t="e">
        <f>R559*#REF!</f>
        <v>#REF!</v>
      </c>
      <c r="T559" s="26"/>
      <c r="U559" s="19" t="e">
        <f>T559*#REF!</f>
        <v>#REF!</v>
      </c>
      <c r="V559" s="23"/>
      <c r="W559" s="19" t="e">
        <f>V559*#REF!</f>
        <v>#REF!</v>
      </c>
    </row>
    <row r="560" spans="1:23" ht="19.5" customHeight="1">
      <c r="A560" s="24">
        <v>558</v>
      </c>
      <c r="B560" s="25">
        <v>1545088</v>
      </c>
      <c r="C560" s="9">
        <f t="shared" si="27"/>
        <v>5855.8835200000003</v>
      </c>
      <c r="D560" s="3">
        <v>67</v>
      </c>
      <c r="E560" s="11">
        <v>8.375</v>
      </c>
      <c r="F560" s="12">
        <f t="shared" si="28"/>
        <v>20.644375</v>
      </c>
      <c r="G560" s="13">
        <v>58</v>
      </c>
      <c r="H560" s="29">
        <v>4.625</v>
      </c>
      <c r="I560" s="12">
        <f t="shared" si="29"/>
        <v>17.805625000000003</v>
      </c>
      <c r="J560" s="16"/>
      <c r="K560" s="17"/>
      <c r="L560" s="17"/>
      <c r="M560" s="28"/>
      <c r="N560" s="19" t="e">
        <f>K560*#REF!</f>
        <v>#REF!</v>
      </c>
      <c r="O560" s="19" t="e">
        <f>L560*#REF!</f>
        <v>#REF!</v>
      </c>
      <c r="P560" s="30"/>
      <c r="Q560" s="35" t="e">
        <f>P560*#REF!</f>
        <v>#REF!</v>
      </c>
      <c r="R560" s="26"/>
      <c r="S560" s="34" t="e">
        <f>R560*#REF!</f>
        <v>#REF!</v>
      </c>
      <c r="T560" s="26"/>
      <c r="U560" s="19" t="e">
        <f>T560*#REF!</f>
        <v>#REF!</v>
      </c>
      <c r="V560" s="23"/>
      <c r="W560" s="19" t="e">
        <f>V560*#REF!</f>
        <v>#REF!</v>
      </c>
    </row>
    <row r="561" spans="1:23" ht="19.5" customHeight="1">
      <c r="A561" s="24">
        <v>559</v>
      </c>
      <c r="B561" s="25">
        <v>1546507</v>
      </c>
      <c r="C561" s="9">
        <f t="shared" si="27"/>
        <v>5861.2615299999998</v>
      </c>
      <c r="D561" s="3">
        <v>70</v>
      </c>
      <c r="E561" s="11">
        <v>9.25</v>
      </c>
      <c r="F561" s="12">
        <f t="shared" si="28"/>
        <v>21.581249999999997</v>
      </c>
      <c r="G561" s="13">
        <v>53</v>
      </c>
      <c r="H561" s="29">
        <v>6.625</v>
      </c>
      <c r="I561" s="12">
        <f t="shared" si="29"/>
        <v>16.330624999999998</v>
      </c>
      <c r="J561" s="16"/>
      <c r="K561" s="17"/>
      <c r="L561" s="17"/>
      <c r="M561" s="28"/>
      <c r="N561" s="19" t="e">
        <f>K561*#REF!</f>
        <v>#REF!</v>
      </c>
      <c r="O561" s="19" t="e">
        <f>L561*#REF!</f>
        <v>#REF!</v>
      </c>
      <c r="P561" s="30"/>
      <c r="Q561" s="35" t="e">
        <f>P561*#REF!</f>
        <v>#REF!</v>
      </c>
      <c r="R561" s="26"/>
      <c r="S561" s="34" t="e">
        <f>R561*#REF!</f>
        <v>#REF!</v>
      </c>
      <c r="T561" s="26"/>
      <c r="U561" s="19" t="e">
        <f>T561*#REF!</f>
        <v>#REF!</v>
      </c>
      <c r="V561" s="23"/>
      <c r="W561" s="19" t="e">
        <f>V561*#REF!</f>
        <v>#REF!</v>
      </c>
    </row>
    <row r="562" spans="1:23" ht="19.5" customHeight="1">
      <c r="A562" s="24">
        <v>560</v>
      </c>
      <c r="B562" s="25">
        <v>1554124</v>
      </c>
      <c r="C562" s="9">
        <f t="shared" si="27"/>
        <v>5890.1299600000002</v>
      </c>
      <c r="D562" s="3">
        <v>89</v>
      </c>
      <c r="E562" s="11">
        <v>2.75</v>
      </c>
      <c r="F562" s="12">
        <f t="shared" si="28"/>
        <v>27.213750000000001</v>
      </c>
      <c r="G562" s="13">
        <v>34</v>
      </c>
      <c r="H562" s="29">
        <v>2.625</v>
      </c>
      <c r="I562" s="12">
        <f t="shared" si="29"/>
        <v>10.435625</v>
      </c>
      <c r="J562" s="16"/>
      <c r="K562" s="17"/>
      <c r="L562" s="17"/>
      <c r="M562" s="28"/>
      <c r="N562" s="19" t="e">
        <f>K562*#REF!</f>
        <v>#REF!</v>
      </c>
      <c r="O562" s="19" t="e">
        <f>L562*#REF!</f>
        <v>#REF!</v>
      </c>
      <c r="P562" s="30"/>
      <c r="Q562" s="35" t="e">
        <f>P562*#REF!</f>
        <v>#REF!</v>
      </c>
      <c r="R562" s="26"/>
      <c r="S562" s="34" t="e">
        <f>R562*#REF!</f>
        <v>#REF!</v>
      </c>
      <c r="T562" s="26"/>
      <c r="U562" s="19" t="e">
        <f>T562*#REF!</f>
        <v>#REF!</v>
      </c>
      <c r="V562" s="23"/>
      <c r="W562" s="19" t="e">
        <f>V562*#REF!</f>
        <v>#REF!</v>
      </c>
    </row>
    <row r="563" spans="1:23" ht="19.5" customHeight="1">
      <c r="A563" s="24">
        <v>561</v>
      </c>
      <c r="B563" s="25">
        <v>1564193</v>
      </c>
      <c r="C563" s="9">
        <f t="shared" si="27"/>
        <v>5928.2914700000001</v>
      </c>
      <c r="D563" s="3">
        <v>138</v>
      </c>
      <c r="E563" s="11">
        <v>5.625</v>
      </c>
      <c r="F563" s="12">
        <f t="shared" si="28"/>
        <v>42.230624999999996</v>
      </c>
      <c r="G563" s="13">
        <v>14</v>
      </c>
      <c r="H563" s="29">
        <v>10.625</v>
      </c>
      <c r="I563" s="12">
        <f t="shared" si="29"/>
        <v>4.5356249999999996</v>
      </c>
      <c r="J563" s="16"/>
      <c r="K563" s="17"/>
      <c r="L563" s="17"/>
      <c r="M563" s="28"/>
      <c r="N563" s="19" t="e">
        <f>K563*#REF!</f>
        <v>#REF!</v>
      </c>
      <c r="O563" s="19" t="e">
        <f>L563*#REF!</f>
        <v>#REF!</v>
      </c>
      <c r="P563" s="30"/>
      <c r="Q563" s="35" t="e">
        <f>P563*#REF!</f>
        <v>#REF!</v>
      </c>
      <c r="R563" s="26"/>
      <c r="S563" s="34" t="e">
        <f>R563*#REF!</f>
        <v>#REF!</v>
      </c>
      <c r="T563" s="26"/>
      <c r="U563" s="19" t="e">
        <f>T563*#REF!</f>
        <v>#REF!</v>
      </c>
      <c r="V563" s="23"/>
      <c r="W563" s="19" t="e">
        <f>V563*#REF!</f>
        <v>#REF!</v>
      </c>
    </row>
    <row r="564" spans="1:23" ht="19.5" customHeight="1">
      <c r="A564" s="24">
        <v>562</v>
      </c>
      <c r="B564" s="25">
        <v>1583844</v>
      </c>
      <c r="C564" s="9">
        <f t="shared" si="27"/>
        <v>6002.7687599999999</v>
      </c>
      <c r="D564" s="3">
        <v>120</v>
      </c>
      <c r="E564" s="11"/>
      <c r="F564" s="12">
        <f t="shared" si="28"/>
        <v>36.6</v>
      </c>
      <c r="G564" s="13">
        <v>19</v>
      </c>
      <c r="H564" s="29">
        <v>8.625</v>
      </c>
      <c r="I564" s="12">
        <f t="shared" si="29"/>
        <v>6.0106250000000001</v>
      </c>
      <c r="J564" s="16"/>
      <c r="K564" s="17"/>
      <c r="L564" s="17"/>
      <c r="M564" s="28"/>
      <c r="N564" s="19" t="e">
        <f>K564*#REF!</f>
        <v>#REF!</v>
      </c>
      <c r="O564" s="19" t="e">
        <f>L564*#REF!</f>
        <v>#REF!</v>
      </c>
      <c r="P564" s="30"/>
      <c r="Q564" s="35" t="e">
        <f>P564*#REF!</f>
        <v>#REF!</v>
      </c>
      <c r="R564" s="26"/>
      <c r="S564" s="34" t="e">
        <f>R564*#REF!</f>
        <v>#REF!</v>
      </c>
      <c r="T564" s="26"/>
      <c r="U564" s="19" t="e">
        <f>T564*#REF!</f>
        <v>#REF!</v>
      </c>
      <c r="V564" s="23"/>
      <c r="W564" s="19" t="e">
        <f>V564*#REF!</f>
        <v>#REF!</v>
      </c>
    </row>
    <row r="565" spans="1:23" ht="19.5" customHeight="1">
      <c r="A565" s="24">
        <v>563</v>
      </c>
      <c r="B565" s="25">
        <v>1604988</v>
      </c>
      <c r="C565" s="9">
        <f t="shared" si="27"/>
        <v>6082.90452</v>
      </c>
      <c r="D565" s="3">
        <v>107</v>
      </c>
      <c r="E565" s="11">
        <v>8.375</v>
      </c>
      <c r="F565" s="12">
        <f t="shared" si="28"/>
        <v>32.844374999999999</v>
      </c>
      <c r="G565" s="13">
        <v>24</v>
      </c>
      <c r="H565" s="29">
        <v>6.625</v>
      </c>
      <c r="I565" s="12">
        <f t="shared" si="29"/>
        <v>7.4856250000000006</v>
      </c>
      <c r="J565" s="16"/>
      <c r="K565" s="17"/>
      <c r="L565" s="17"/>
      <c r="M565" s="28"/>
      <c r="N565" s="19" t="e">
        <f>K565*#REF!</f>
        <v>#REF!</v>
      </c>
      <c r="O565" s="19" t="e">
        <f>L565*#REF!</f>
        <v>#REF!</v>
      </c>
      <c r="P565" s="30"/>
      <c r="Q565" s="35" t="e">
        <f>P565*#REF!</f>
        <v>#REF!</v>
      </c>
      <c r="R565" s="26"/>
      <c r="S565" s="34" t="e">
        <f>R565*#REF!</f>
        <v>#REF!</v>
      </c>
      <c r="T565" s="26"/>
      <c r="U565" s="19" t="e">
        <f>T565*#REF!</f>
        <v>#REF!</v>
      </c>
      <c r="V565" s="23"/>
      <c r="W565" s="19" t="e">
        <f>V565*#REF!</f>
        <v>#REF!</v>
      </c>
    </row>
    <row r="566" spans="1:23" ht="19.5" customHeight="1">
      <c r="A566" s="24">
        <v>564</v>
      </c>
      <c r="B566" s="25">
        <v>1612734</v>
      </c>
      <c r="C566" s="9">
        <f t="shared" si="27"/>
        <v>6112.2618599999996</v>
      </c>
      <c r="D566" s="3">
        <v>80</v>
      </c>
      <c r="E566" s="11"/>
      <c r="F566" s="12">
        <f t="shared" si="28"/>
        <v>24.4</v>
      </c>
      <c r="G566" s="13">
        <v>43</v>
      </c>
      <c r="H566" s="29">
        <v>10.625</v>
      </c>
      <c r="I566" s="12">
        <f t="shared" si="29"/>
        <v>13.380625</v>
      </c>
      <c r="J566" s="16"/>
      <c r="K566" s="17"/>
      <c r="L566" s="17"/>
      <c r="M566" s="28"/>
      <c r="N566" s="19" t="e">
        <f>K566*#REF!</f>
        <v>#REF!</v>
      </c>
      <c r="O566" s="19" t="e">
        <f>L566*#REF!</f>
        <v>#REF!</v>
      </c>
      <c r="P566" s="30"/>
      <c r="Q566" s="35" t="e">
        <f>P566*#REF!</f>
        <v>#REF!</v>
      </c>
      <c r="R566" s="26"/>
      <c r="S566" s="34" t="e">
        <f>R566*#REF!</f>
        <v>#REF!</v>
      </c>
      <c r="T566" s="26"/>
      <c r="U566" s="19" t="e">
        <f>T566*#REF!</f>
        <v>#REF!</v>
      </c>
      <c r="V566" s="23"/>
      <c r="W566" s="19" t="e">
        <f>V566*#REF!</f>
        <v>#REF!</v>
      </c>
    </row>
    <row r="567" spans="1:23" ht="19.5" customHeight="1">
      <c r="A567" s="24">
        <v>565</v>
      </c>
      <c r="B567" s="25">
        <v>1616968</v>
      </c>
      <c r="C567" s="9">
        <f t="shared" si="27"/>
        <v>6128.30872</v>
      </c>
      <c r="D567" s="3">
        <v>98</v>
      </c>
      <c r="E567" s="11">
        <v>5.625</v>
      </c>
      <c r="F567" s="12">
        <f t="shared" si="28"/>
        <v>30.030625000000001</v>
      </c>
      <c r="G567" s="13">
        <v>29</v>
      </c>
      <c r="H567" s="29">
        <v>4.625</v>
      </c>
      <c r="I567" s="12">
        <f t="shared" si="29"/>
        <v>8.9606250000000003</v>
      </c>
      <c r="J567" s="16"/>
      <c r="K567" s="17"/>
      <c r="L567" s="17"/>
      <c r="M567" s="28"/>
      <c r="N567" s="19" t="e">
        <f>K567*#REF!</f>
        <v>#REF!</v>
      </c>
      <c r="O567" s="19" t="e">
        <f>L567*#REF!</f>
        <v>#REF!</v>
      </c>
      <c r="P567" s="30"/>
      <c r="Q567" s="35" t="e">
        <f>P567*#REF!</f>
        <v>#REF!</v>
      </c>
      <c r="R567" s="26"/>
      <c r="S567" s="34" t="e">
        <f>R567*#REF!</f>
        <v>#REF!</v>
      </c>
      <c r="T567" s="26"/>
      <c r="U567" s="19" t="e">
        <f>T567*#REF!</f>
        <v>#REF!</v>
      </c>
      <c r="V567" s="23"/>
      <c r="W567" s="19" t="e">
        <f>V567*#REF!</f>
        <v>#REF!</v>
      </c>
    </row>
    <row r="568" spans="1:23" ht="19.5" customHeight="1">
      <c r="A568" s="24">
        <v>566</v>
      </c>
      <c r="B568" s="25">
        <v>1634485</v>
      </c>
      <c r="C568" s="9">
        <f t="shared" si="27"/>
        <v>6194.6981500000002</v>
      </c>
      <c r="D568" s="3">
        <v>141</v>
      </c>
      <c r="E568" s="11">
        <v>6.5</v>
      </c>
      <c r="F568" s="12">
        <f t="shared" si="28"/>
        <v>43.167500000000004</v>
      </c>
      <c r="G568" s="13">
        <v>14</v>
      </c>
      <c r="H568" s="29">
        <v>10.625</v>
      </c>
      <c r="I568" s="12">
        <f t="shared" si="29"/>
        <v>4.5356249999999996</v>
      </c>
      <c r="J568" s="16"/>
      <c r="K568" s="17"/>
      <c r="L568" s="17"/>
      <c r="M568" s="28"/>
      <c r="N568" s="19" t="e">
        <f>K568*#REF!</f>
        <v>#REF!</v>
      </c>
      <c r="O568" s="19" t="e">
        <f>L568*#REF!</f>
        <v>#REF!</v>
      </c>
      <c r="P568" s="30"/>
      <c r="Q568" s="35" t="e">
        <f>P568*#REF!</f>
        <v>#REF!</v>
      </c>
      <c r="R568" s="26"/>
      <c r="S568" s="34" t="e">
        <f>R568*#REF!</f>
        <v>#REF!</v>
      </c>
      <c r="T568" s="26"/>
      <c r="U568" s="19" t="e">
        <f>T568*#REF!</f>
        <v>#REF!</v>
      </c>
      <c r="V568" s="23"/>
      <c r="W568" s="19" t="e">
        <f>V568*#REF!</f>
        <v>#REF!</v>
      </c>
    </row>
    <row r="569" spans="1:23" ht="19.5" customHeight="1">
      <c r="A569" s="24">
        <v>567</v>
      </c>
      <c r="B569" s="25">
        <v>1644967</v>
      </c>
      <c r="C569" s="9">
        <f t="shared" si="27"/>
        <v>6234.4249300000001</v>
      </c>
      <c r="D569" s="3">
        <v>64</v>
      </c>
      <c r="E569" s="11">
        <v>7.375</v>
      </c>
      <c r="F569" s="12">
        <f t="shared" si="28"/>
        <v>19.704374999999999</v>
      </c>
      <c r="G569" s="13">
        <v>68</v>
      </c>
      <c r="H569" s="29">
        <v>0.625</v>
      </c>
      <c r="I569" s="12">
        <f t="shared" si="29"/>
        <v>20.755624999999998</v>
      </c>
      <c r="J569" s="16"/>
      <c r="K569" s="17"/>
      <c r="L569" s="17"/>
      <c r="M569" s="28"/>
      <c r="N569" s="19" t="e">
        <f>K569*#REF!</f>
        <v>#REF!</v>
      </c>
      <c r="O569" s="19" t="e">
        <f>L569*#REF!</f>
        <v>#REF!</v>
      </c>
      <c r="P569" s="30"/>
      <c r="Q569" s="35" t="e">
        <f>P569*#REF!</f>
        <v>#REF!</v>
      </c>
      <c r="R569" s="26"/>
      <c r="S569" s="34" t="e">
        <f>R569*#REF!</f>
        <v>#REF!</v>
      </c>
      <c r="T569" s="26"/>
      <c r="U569" s="19" t="e">
        <f>T569*#REF!</f>
        <v>#REF!</v>
      </c>
      <c r="V569" s="23"/>
      <c r="W569" s="19" t="e">
        <f>V569*#REF!</f>
        <v>#REF!</v>
      </c>
    </row>
    <row r="570" spans="1:23" ht="19.5" customHeight="1">
      <c r="A570" s="24">
        <v>568</v>
      </c>
      <c r="B570" s="25">
        <v>1659111</v>
      </c>
      <c r="C570" s="9">
        <f t="shared" si="27"/>
        <v>6288.0306899999996</v>
      </c>
      <c r="D570" s="3">
        <v>76</v>
      </c>
      <c r="E570" s="11">
        <v>11.125</v>
      </c>
      <c r="F570" s="12">
        <f t="shared" si="28"/>
        <v>23.458124999999999</v>
      </c>
      <c r="G570" s="13">
        <v>48</v>
      </c>
      <c r="H570" s="29">
        <v>8.625</v>
      </c>
      <c r="I570" s="12">
        <f t="shared" si="29"/>
        <v>14.855625</v>
      </c>
      <c r="J570" s="16"/>
      <c r="K570" s="17"/>
      <c r="L570" s="17"/>
      <c r="M570" s="28"/>
      <c r="N570" s="19" t="e">
        <f>K570*#REF!</f>
        <v>#REF!</v>
      </c>
      <c r="O570" s="19" t="e">
        <f>L570*#REF!</f>
        <v>#REF!</v>
      </c>
      <c r="P570" s="30"/>
      <c r="Q570" s="35" t="e">
        <f>P570*#REF!</f>
        <v>#REF!</v>
      </c>
      <c r="R570" s="26"/>
      <c r="S570" s="34" t="e">
        <f>R570*#REF!</f>
        <v>#REF!</v>
      </c>
      <c r="T570" s="26"/>
      <c r="U570" s="19" t="e">
        <f>T570*#REF!</f>
        <v>#REF!</v>
      </c>
      <c r="V570" s="23"/>
      <c r="W570" s="19" t="e">
        <f>V570*#REF!</f>
        <v>#REF!</v>
      </c>
    </row>
    <row r="571" spans="1:23" ht="19.5" customHeight="1">
      <c r="A571" s="24">
        <v>569</v>
      </c>
      <c r="B571" s="25">
        <v>1659590</v>
      </c>
      <c r="C571" s="9">
        <f t="shared" si="27"/>
        <v>6289.8460999999998</v>
      </c>
      <c r="D571" s="3">
        <v>86</v>
      </c>
      <c r="E571" s="11">
        <v>1.875</v>
      </c>
      <c r="F571" s="12">
        <f t="shared" si="28"/>
        <v>26.276875</v>
      </c>
      <c r="G571" s="13">
        <v>39</v>
      </c>
      <c r="H571" s="14">
        <v>0.625</v>
      </c>
      <c r="I571" s="12">
        <f t="shared" si="29"/>
        <v>11.910625</v>
      </c>
      <c r="J571" s="16"/>
      <c r="K571" s="17"/>
      <c r="L571" s="17"/>
      <c r="M571" s="28"/>
      <c r="N571" s="19" t="e">
        <f>K571*#REF!</f>
        <v>#REF!</v>
      </c>
      <c r="O571" s="19" t="e">
        <f>L571*#REF!</f>
        <v>#REF!</v>
      </c>
      <c r="P571" s="30"/>
      <c r="Q571" s="35" t="e">
        <f>P571*#REF!</f>
        <v>#REF!</v>
      </c>
      <c r="R571" s="26"/>
      <c r="S571" s="34" t="e">
        <f>R571*#REF!</f>
        <v>#REF!</v>
      </c>
      <c r="T571" s="26"/>
      <c r="U571" s="19" t="e">
        <f>T571*#REF!</f>
        <v>#REF!</v>
      </c>
      <c r="V571" s="23"/>
      <c r="W571" s="19" t="e">
        <f>V571*#REF!</f>
        <v>#REF!</v>
      </c>
    </row>
    <row r="572" spans="1:23" ht="19.5" customHeight="1">
      <c r="A572" s="24">
        <v>570</v>
      </c>
      <c r="B572" s="25">
        <v>1663153</v>
      </c>
      <c r="C572" s="9">
        <f t="shared" si="27"/>
        <v>6303.34987</v>
      </c>
      <c r="D572" s="3">
        <v>92</v>
      </c>
      <c r="E572" s="11">
        <v>3.75</v>
      </c>
      <c r="F572" s="12">
        <f t="shared" si="28"/>
        <v>28.153749999999999</v>
      </c>
      <c r="G572" s="13">
        <v>34</v>
      </c>
      <c r="H572" s="29">
        <v>2.625</v>
      </c>
      <c r="I572" s="12">
        <f t="shared" si="29"/>
        <v>10.435625</v>
      </c>
      <c r="J572" s="16"/>
      <c r="K572" s="17"/>
      <c r="L572" s="17"/>
      <c r="M572" s="28"/>
      <c r="N572" s="19" t="e">
        <f>K572*#REF!</f>
        <v>#REF!</v>
      </c>
      <c r="O572" s="19" t="e">
        <f>L572*#REF!</f>
        <v>#REF!</v>
      </c>
      <c r="P572" s="30"/>
      <c r="Q572" s="35" t="e">
        <f>P572*#REF!</f>
        <v>#REF!</v>
      </c>
      <c r="R572" s="26"/>
      <c r="S572" s="34" t="e">
        <f>R572*#REF!</f>
        <v>#REF!</v>
      </c>
      <c r="T572" s="26"/>
      <c r="U572" s="19" t="e">
        <f>T572*#REF!</f>
        <v>#REF!</v>
      </c>
      <c r="V572" s="23"/>
      <c r="W572" s="19" t="e">
        <f>V572*#REF!</f>
        <v>#REF!</v>
      </c>
    </row>
    <row r="573" spans="1:23" ht="19.5" customHeight="1">
      <c r="A573" s="24">
        <v>571</v>
      </c>
      <c r="B573" s="25">
        <v>1666108</v>
      </c>
      <c r="C573" s="9">
        <f t="shared" si="27"/>
        <v>6314.5493200000001</v>
      </c>
      <c r="D573" s="3">
        <v>123</v>
      </c>
      <c r="E573" s="11" t="s">
        <v>0</v>
      </c>
      <c r="F573" s="12" t="e">
        <f t="shared" si="28"/>
        <v>#VALUE!</v>
      </c>
      <c r="G573" s="13">
        <v>19</v>
      </c>
      <c r="H573" s="29">
        <v>8.625</v>
      </c>
      <c r="I573" s="12">
        <f t="shared" si="29"/>
        <v>6.0106250000000001</v>
      </c>
      <c r="J573" s="16"/>
      <c r="K573" s="17"/>
      <c r="L573" s="17"/>
      <c r="M573" s="28"/>
      <c r="N573" s="19" t="e">
        <f>K573*#REF!</f>
        <v>#REF!</v>
      </c>
      <c r="O573" s="19" t="e">
        <f>L573*#REF!</f>
        <v>#REF!</v>
      </c>
      <c r="P573" s="30"/>
      <c r="Q573" s="35" t="e">
        <f>P573*#REF!</f>
        <v>#REF!</v>
      </c>
      <c r="R573" s="26"/>
      <c r="S573" s="34" t="e">
        <f>R573*#REF!</f>
        <v>#REF!</v>
      </c>
      <c r="T573" s="26"/>
      <c r="U573" s="19" t="e">
        <f>T573*#REF!</f>
        <v>#REF!</v>
      </c>
      <c r="V573" s="23"/>
      <c r="W573" s="19" t="e">
        <f>V573*#REF!</f>
        <v>#REF!</v>
      </c>
    </row>
    <row r="574" spans="1:23" ht="19.5" customHeight="1">
      <c r="A574" s="24">
        <v>572</v>
      </c>
      <c r="B574" s="25">
        <v>1675224</v>
      </c>
      <c r="C574" s="9">
        <f t="shared" si="27"/>
        <v>6349.0989600000003</v>
      </c>
      <c r="D574" s="3">
        <v>67</v>
      </c>
      <c r="E574" s="11">
        <v>8.375</v>
      </c>
      <c r="F574" s="12">
        <f t="shared" si="28"/>
        <v>20.644375</v>
      </c>
      <c r="G574" s="13">
        <v>63</v>
      </c>
      <c r="H574" s="29">
        <v>2.625</v>
      </c>
      <c r="I574" s="12">
        <f t="shared" si="29"/>
        <v>19.280625000000001</v>
      </c>
      <c r="J574" s="16"/>
      <c r="K574" s="17"/>
      <c r="L574" s="17"/>
      <c r="M574" s="28"/>
      <c r="N574" s="19" t="e">
        <f>K574*#REF!</f>
        <v>#REF!</v>
      </c>
      <c r="O574" s="19" t="e">
        <f>L574*#REF!</f>
        <v>#REF!</v>
      </c>
      <c r="P574" s="30"/>
      <c r="Q574" s="35" t="e">
        <f>P574*#REF!</f>
        <v>#REF!</v>
      </c>
      <c r="R574" s="26"/>
      <c r="S574" s="34" t="e">
        <f>R574*#REF!</f>
        <v>#REF!</v>
      </c>
      <c r="T574" s="26"/>
      <c r="U574" s="19" t="e">
        <f>T574*#REF!</f>
        <v>#REF!</v>
      </c>
      <c r="V574" s="23"/>
      <c r="W574" s="19" t="e">
        <f>V574*#REF!</f>
        <v>#REF!</v>
      </c>
    </row>
    <row r="575" spans="1:23" ht="19.5" customHeight="1">
      <c r="A575" s="24">
        <v>573</v>
      </c>
      <c r="B575" s="25">
        <v>1683909</v>
      </c>
      <c r="C575" s="9">
        <f t="shared" si="27"/>
        <v>6382.0151100000003</v>
      </c>
      <c r="D575" s="3">
        <v>73</v>
      </c>
      <c r="E575" s="11">
        <v>10.125</v>
      </c>
      <c r="F575" s="12">
        <f t="shared" si="28"/>
        <v>22.518125000000001</v>
      </c>
      <c r="G575" s="13">
        <v>53</v>
      </c>
      <c r="H575" s="29">
        <v>6.625</v>
      </c>
      <c r="I575" s="12">
        <f t="shared" si="29"/>
        <v>16.330624999999998</v>
      </c>
      <c r="J575" s="16"/>
      <c r="K575" s="17"/>
      <c r="L575" s="17"/>
      <c r="M575" s="28"/>
      <c r="N575" s="19" t="e">
        <f>K575*#REF!</f>
        <v>#REF!</v>
      </c>
      <c r="O575" s="19" t="e">
        <f>L575*#REF!</f>
        <v>#REF!</v>
      </c>
      <c r="P575" s="30"/>
      <c r="Q575" s="35" t="e">
        <f>P575*#REF!</f>
        <v>#REF!</v>
      </c>
      <c r="R575" s="26"/>
      <c r="S575" s="34" t="e">
        <f>R575*#REF!</f>
        <v>#REF!</v>
      </c>
      <c r="T575" s="26"/>
      <c r="U575" s="19" t="e">
        <f>T575*#REF!</f>
        <v>#REF!</v>
      </c>
      <c r="V575" s="23"/>
      <c r="W575" s="19" t="e">
        <f>V575*#REF!</f>
        <v>#REF!</v>
      </c>
    </row>
    <row r="576" spans="1:23" ht="19.5" customHeight="1">
      <c r="A576" s="24">
        <v>574</v>
      </c>
      <c r="B576" s="25">
        <v>1688743</v>
      </c>
      <c r="C576" s="9">
        <f t="shared" si="27"/>
        <v>6400.3359700000001</v>
      </c>
      <c r="D576" s="3">
        <v>70</v>
      </c>
      <c r="E576" s="11">
        <v>9.25</v>
      </c>
      <c r="F576" s="12">
        <f t="shared" si="28"/>
        <v>21.581249999999997</v>
      </c>
      <c r="G576" s="13">
        <v>58</v>
      </c>
      <c r="H576" s="29">
        <v>4.625</v>
      </c>
      <c r="I576" s="12">
        <f t="shared" si="29"/>
        <v>17.805625000000003</v>
      </c>
      <c r="J576" s="16"/>
      <c r="K576" s="17"/>
      <c r="L576" s="17"/>
      <c r="M576" s="28"/>
      <c r="N576" s="19" t="e">
        <f>K576*#REF!</f>
        <v>#REF!</v>
      </c>
      <c r="O576" s="19" t="e">
        <f>L576*#REF!</f>
        <v>#REF!</v>
      </c>
      <c r="P576" s="30"/>
      <c r="Q576" s="35" t="e">
        <f>P576*#REF!</f>
        <v>#REF!</v>
      </c>
      <c r="R576" s="26"/>
      <c r="S576" s="34" t="e">
        <f>R576*#REF!</f>
        <v>#REF!</v>
      </c>
      <c r="T576" s="26"/>
      <c r="U576" s="19" t="e">
        <f>T576*#REF!</f>
        <v>#REF!</v>
      </c>
      <c r="V576" s="23"/>
      <c r="W576" s="19" t="e">
        <f>V576*#REF!</f>
        <v>#REF!</v>
      </c>
    </row>
    <row r="577" spans="1:23" ht="19.5" customHeight="1">
      <c r="A577" s="24">
        <v>575</v>
      </c>
      <c r="B577" s="25">
        <v>1698011</v>
      </c>
      <c r="C577" s="9">
        <f t="shared" si="27"/>
        <v>6435.4616900000001</v>
      </c>
      <c r="D577" s="3">
        <v>110</v>
      </c>
      <c r="E577" s="11">
        <v>9.25</v>
      </c>
      <c r="F577" s="12">
        <f t="shared" si="28"/>
        <v>33.78125</v>
      </c>
      <c r="G577" s="13">
        <v>24</v>
      </c>
      <c r="H577" s="29">
        <v>6.625</v>
      </c>
      <c r="I577" s="12">
        <f t="shared" si="29"/>
        <v>7.4856250000000006</v>
      </c>
      <c r="J577" s="16"/>
      <c r="K577" s="17"/>
      <c r="L577" s="17"/>
      <c r="M577" s="28"/>
      <c r="N577" s="19" t="e">
        <f>K577*#REF!</f>
        <v>#REF!</v>
      </c>
      <c r="O577" s="19" t="e">
        <f>L577*#REF!</f>
        <v>#REF!</v>
      </c>
      <c r="P577" s="30"/>
      <c r="Q577" s="35" t="e">
        <f>P577*#REF!</f>
        <v>#REF!</v>
      </c>
      <c r="R577" s="26"/>
      <c r="S577" s="34" t="e">
        <f>R577*#REF!</f>
        <v>#REF!</v>
      </c>
      <c r="T577" s="26"/>
      <c r="U577" s="19" t="e">
        <f>T577*#REF!</f>
        <v>#REF!</v>
      </c>
      <c r="V577" s="23"/>
      <c r="W577" s="19" t="e">
        <f>V577*#REF!</f>
        <v>#REF!</v>
      </c>
    </row>
    <row r="578" spans="1:23" ht="19.5" customHeight="1">
      <c r="A578" s="24">
        <v>576</v>
      </c>
      <c r="B578" s="25">
        <v>1706322</v>
      </c>
      <c r="C578" s="9">
        <f t="shared" si="27"/>
        <v>6466.9603799999995</v>
      </c>
      <c r="D578" s="3">
        <v>144</v>
      </c>
      <c r="E578" s="11">
        <v>7.375</v>
      </c>
      <c r="F578" s="12">
        <f t="shared" si="28"/>
        <v>44.104375000000005</v>
      </c>
      <c r="G578" s="13">
        <v>14</v>
      </c>
      <c r="H578" s="29">
        <v>10.625</v>
      </c>
      <c r="I578" s="12">
        <f t="shared" si="29"/>
        <v>4.5356249999999996</v>
      </c>
      <c r="J578" s="16"/>
      <c r="K578" s="17"/>
      <c r="L578" s="17"/>
      <c r="M578" s="28"/>
      <c r="N578" s="19" t="e">
        <f>K578*#REF!</f>
        <v>#REF!</v>
      </c>
      <c r="O578" s="19" t="e">
        <f>L578*#REF!</f>
        <v>#REF!</v>
      </c>
      <c r="P578" s="30"/>
      <c r="Q578" s="35" t="e">
        <f>P578*#REF!</f>
        <v>#REF!</v>
      </c>
      <c r="R578" s="26"/>
      <c r="S578" s="34" t="e">
        <f>R578*#REF!</f>
        <v>#REF!</v>
      </c>
      <c r="T578" s="26"/>
      <c r="U578" s="19" t="e">
        <f>T578*#REF!</f>
        <v>#REF!</v>
      </c>
      <c r="V578" s="23"/>
      <c r="W578" s="19" t="e">
        <f>V578*#REF!</f>
        <v>#REF!</v>
      </c>
    </row>
    <row r="579" spans="1:23" ht="19.5" customHeight="1">
      <c r="A579" s="24">
        <v>577</v>
      </c>
      <c r="B579" s="25">
        <v>1719608</v>
      </c>
      <c r="C579" s="9">
        <f t="shared" si="27"/>
        <v>6517.3143199999995</v>
      </c>
      <c r="D579" s="3">
        <v>101</v>
      </c>
      <c r="E579" s="11">
        <v>6.5</v>
      </c>
      <c r="F579" s="12">
        <f t="shared" si="28"/>
        <v>30.967500000000001</v>
      </c>
      <c r="G579" s="13">
        <v>29</v>
      </c>
      <c r="H579" s="29">
        <v>4.625</v>
      </c>
      <c r="I579" s="12">
        <f t="shared" si="29"/>
        <v>8.9606250000000003</v>
      </c>
      <c r="J579" s="16"/>
      <c r="K579" s="17"/>
      <c r="L579" s="17"/>
      <c r="M579" s="28"/>
      <c r="N579" s="19" t="e">
        <f>K579*#REF!</f>
        <v>#REF!</v>
      </c>
      <c r="O579" s="19" t="e">
        <f>L579*#REF!</f>
        <v>#REF!</v>
      </c>
      <c r="P579" s="30"/>
      <c r="Q579" s="35" t="e">
        <f>P579*#REF!</f>
        <v>#REF!</v>
      </c>
      <c r="R579" s="26"/>
      <c r="S579" s="34" t="e">
        <f>R579*#REF!</f>
        <v>#REF!</v>
      </c>
      <c r="T579" s="26"/>
      <c r="U579" s="19" t="e">
        <f>T579*#REF!</f>
        <v>#REF!</v>
      </c>
      <c r="V579" s="23"/>
      <c r="W579" s="19" t="e">
        <f>V579*#REF!</f>
        <v>#REF!</v>
      </c>
    </row>
    <row r="580" spans="1:23" ht="19.5" customHeight="1">
      <c r="A580" s="24">
        <v>578</v>
      </c>
      <c r="B580" s="25">
        <v>1739176</v>
      </c>
      <c r="C580" s="9">
        <f t="shared" ref="C580:C643" si="30">B580*0.00379</f>
        <v>6591.4770399999998</v>
      </c>
      <c r="D580" s="3">
        <v>83</v>
      </c>
      <c r="E580" s="11">
        <v>1</v>
      </c>
      <c r="F580" s="12">
        <f t="shared" ref="F580:F643" si="31">(D580*0.305)+(E580*0.025)</f>
        <v>25.339999999999996</v>
      </c>
      <c r="G580" s="13">
        <v>43</v>
      </c>
      <c r="H580" s="29">
        <v>10.625</v>
      </c>
      <c r="I580" s="12">
        <f t="shared" ref="I580:I643" si="32">(G580*0.305)+(H580*0.025)</f>
        <v>13.380625</v>
      </c>
      <c r="J580" s="16"/>
      <c r="K580" s="17"/>
      <c r="L580" s="17"/>
      <c r="M580" s="28"/>
      <c r="N580" s="19" t="e">
        <f>K580*#REF!</f>
        <v>#REF!</v>
      </c>
      <c r="O580" s="19" t="e">
        <f>L580*#REF!</f>
        <v>#REF!</v>
      </c>
      <c r="P580" s="30"/>
      <c r="Q580" s="35" t="e">
        <f>P580*#REF!</f>
        <v>#REF!</v>
      </c>
      <c r="R580" s="26"/>
      <c r="S580" s="34" t="e">
        <f>R580*#REF!</f>
        <v>#REF!</v>
      </c>
      <c r="T580" s="26"/>
      <c r="U580" s="19" t="e">
        <f>T580*#REF!</f>
        <v>#REF!</v>
      </c>
      <c r="V580" s="23"/>
      <c r="W580" s="19" t="e">
        <f>V580*#REF!</f>
        <v>#REF!</v>
      </c>
    </row>
    <row r="581" spans="1:23" ht="19.5" customHeight="1">
      <c r="A581" s="24">
        <v>579</v>
      </c>
      <c r="B581" s="25">
        <v>1750455</v>
      </c>
      <c r="C581" s="9">
        <f t="shared" si="30"/>
        <v>6634.2244499999997</v>
      </c>
      <c r="D581" s="3">
        <v>126</v>
      </c>
      <c r="E581" s="11">
        <v>1.875</v>
      </c>
      <c r="F581" s="12">
        <f t="shared" si="31"/>
        <v>38.476875</v>
      </c>
      <c r="G581" s="13">
        <v>19</v>
      </c>
      <c r="H581" s="29">
        <v>8.625</v>
      </c>
      <c r="I581" s="12">
        <f t="shared" si="32"/>
        <v>6.0106250000000001</v>
      </c>
      <c r="J581" s="16"/>
      <c r="K581" s="17"/>
      <c r="L581" s="17"/>
      <c r="M581" s="28"/>
      <c r="N581" s="19" t="e">
        <f>K581*#REF!</f>
        <v>#REF!</v>
      </c>
      <c r="O581" s="19" t="e">
        <f>L581*#REF!</f>
        <v>#REF!</v>
      </c>
      <c r="P581" s="30"/>
      <c r="Q581" s="35" t="e">
        <f>P581*#REF!</f>
        <v>#REF!</v>
      </c>
      <c r="R581" s="26"/>
      <c r="S581" s="34" t="e">
        <f>R581*#REF!</f>
        <v>#REF!</v>
      </c>
      <c r="T581" s="26"/>
      <c r="U581" s="19" t="e">
        <f>T581*#REF!</f>
        <v>#REF!</v>
      </c>
      <c r="V581" s="23"/>
      <c r="W581" s="19" t="e">
        <f>V581*#REF!</f>
        <v>#REF!</v>
      </c>
    </row>
    <row r="582" spans="1:23" ht="19.5" customHeight="1">
      <c r="A582" s="24">
        <v>580</v>
      </c>
      <c r="B582" s="25">
        <v>1775877</v>
      </c>
      <c r="C582" s="9">
        <f t="shared" si="30"/>
        <v>6730.5738300000003</v>
      </c>
      <c r="D582" s="3">
        <v>95</v>
      </c>
      <c r="E582" s="11">
        <v>4.625</v>
      </c>
      <c r="F582" s="12">
        <f t="shared" si="31"/>
        <v>29.090624999999999</v>
      </c>
      <c r="G582" s="13">
        <v>34</v>
      </c>
      <c r="H582" s="29">
        <v>2.625</v>
      </c>
      <c r="I582" s="12">
        <f t="shared" si="32"/>
        <v>10.435625</v>
      </c>
      <c r="J582" s="16"/>
      <c r="K582" s="17"/>
      <c r="L582" s="17"/>
      <c r="M582" s="28"/>
      <c r="N582" s="19" t="e">
        <f>K582*#REF!</f>
        <v>#REF!</v>
      </c>
      <c r="O582" s="19" t="e">
        <f>L582*#REF!</f>
        <v>#REF!</v>
      </c>
      <c r="P582" s="30"/>
      <c r="Q582" s="35" t="e">
        <f>P582*#REF!</f>
        <v>#REF!</v>
      </c>
      <c r="R582" s="26"/>
      <c r="S582" s="34" t="e">
        <f>R582*#REF!</f>
        <v>#REF!</v>
      </c>
      <c r="T582" s="26"/>
      <c r="U582" s="19" t="e">
        <f>T582*#REF!</f>
        <v>#REF!</v>
      </c>
      <c r="V582" s="23"/>
      <c r="W582" s="19" t="e">
        <f>V582*#REF!</f>
        <v>#REF!</v>
      </c>
    </row>
    <row r="583" spans="1:23" ht="19.5" customHeight="1">
      <c r="A583" s="24">
        <v>581</v>
      </c>
      <c r="B583" s="25">
        <v>1779704</v>
      </c>
      <c r="C583" s="9">
        <f t="shared" si="30"/>
        <v>6745.07816</v>
      </c>
      <c r="D583" s="3">
        <v>147</v>
      </c>
      <c r="E583" s="11">
        <v>8.375</v>
      </c>
      <c r="F583" s="12">
        <f t="shared" si="31"/>
        <v>45.044375000000002</v>
      </c>
      <c r="G583" s="13">
        <v>14</v>
      </c>
      <c r="H583" s="29">
        <v>10.625</v>
      </c>
      <c r="I583" s="12">
        <f t="shared" si="32"/>
        <v>4.5356249999999996</v>
      </c>
      <c r="J583" s="16"/>
      <c r="K583" s="17"/>
      <c r="L583" s="17"/>
      <c r="M583" s="28"/>
      <c r="N583" s="19" t="e">
        <f>K583*#REF!</f>
        <v>#REF!</v>
      </c>
      <c r="O583" s="19" t="e">
        <f>L583*#REF!</f>
        <v>#REF!</v>
      </c>
      <c r="P583" s="30"/>
      <c r="Q583" s="35" t="e">
        <f>P583*#REF!</f>
        <v>#REF!</v>
      </c>
      <c r="R583" s="26"/>
      <c r="S583" s="34" t="e">
        <f>R583*#REF!</f>
        <v>#REF!</v>
      </c>
      <c r="T583" s="26"/>
      <c r="U583" s="19" t="e">
        <f>T583*#REF!</f>
        <v>#REF!</v>
      </c>
      <c r="V583" s="23"/>
      <c r="W583" s="19" t="e">
        <f>V583*#REF!</f>
        <v>#REF!</v>
      </c>
    </row>
    <row r="584" spans="1:23" ht="19.5" customHeight="1">
      <c r="A584" s="24">
        <v>582</v>
      </c>
      <c r="B584" s="25">
        <v>1780249</v>
      </c>
      <c r="C584" s="9">
        <f t="shared" si="30"/>
        <v>6747.1437100000003</v>
      </c>
      <c r="D584" s="3">
        <v>89</v>
      </c>
      <c r="E584" s="11">
        <v>2.75</v>
      </c>
      <c r="F584" s="12">
        <f t="shared" si="31"/>
        <v>27.213750000000001</v>
      </c>
      <c r="G584" s="13">
        <v>39</v>
      </c>
      <c r="H584" s="14">
        <v>0.625</v>
      </c>
      <c r="I584" s="12">
        <f t="shared" si="32"/>
        <v>11.910625</v>
      </c>
      <c r="J584" s="16"/>
      <c r="K584" s="17"/>
      <c r="L584" s="17"/>
      <c r="M584" s="28"/>
      <c r="N584" s="19" t="e">
        <f>K584*#REF!</f>
        <v>#REF!</v>
      </c>
      <c r="O584" s="19" t="e">
        <f>L584*#REF!</f>
        <v>#REF!</v>
      </c>
      <c r="P584" s="30"/>
      <c r="Q584" s="35" t="e">
        <f>P584*#REF!</f>
        <v>#REF!</v>
      </c>
      <c r="R584" s="26"/>
      <c r="S584" s="34" t="e">
        <f>R584*#REF!</f>
        <v>#REF!</v>
      </c>
      <c r="T584" s="26"/>
      <c r="U584" s="19" t="e">
        <f>T584*#REF!</f>
        <v>#REF!</v>
      </c>
      <c r="V584" s="23"/>
      <c r="W584" s="19" t="e">
        <f>V584*#REF!</f>
        <v>#REF!</v>
      </c>
    </row>
    <row r="585" spans="1:23" ht="19.5" customHeight="1">
      <c r="A585" s="24">
        <v>583</v>
      </c>
      <c r="B585" s="25">
        <v>1793656</v>
      </c>
      <c r="C585" s="9">
        <f t="shared" si="30"/>
        <v>6797.9562399999995</v>
      </c>
      <c r="D585" s="3">
        <v>113</v>
      </c>
      <c r="E585" s="11">
        <v>10.125</v>
      </c>
      <c r="F585" s="12">
        <f t="shared" si="31"/>
        <v>34.718124999999993</v>
      </c>
      <c r="G585" s="13">
        <v>24</v>
      </c>
      <c r="H585" s="29">
        <v>6.625</v>
      </c>
      <c r="I585" s="12">
        <f t="shared" si="32"/>
        <v>7.4856250000000006</v>
      </c>
      <c r="J585" s="16"/>
      <c r="K585" s="17"/>
      <c r="L585" s="17"/>
      <c r="M585" s="28"/>
      <c r="N585" s="19" t="e">
        <f>K585*#REF!</f>
        <v>#REF!</v>
      </c>
      <c r="O585" s="19" t="e">
        <f>L585*#REF!</f>
        <v>#REF!</v>
      </c>
      <c r="P585" s="30"/>
      <c r="Q585" s="35" t="e">
        <f>P585*#REF!</f>
        <v>#REF!</v>
      </c>
      <c r="R585" s="26"/>
      <c r="S585" s="34" t="e">
        <f>R585*#REF!</f>
        <v>#REF!</v>
      </c>
      <c r="T585" s="26"/>
      <c r="U585" s="19" t="e">
        <f>T585*#REF!</f>
        <v>#REF!</v>
      </c>
      <c r="V585" s="23"/>
      <c r="W585" s="19" t="e">
        <f>V585*#REF!</f>
        <v>#REF!</v>
      </c>
    </row>
    <row r="586" spans="1:23" ht="19.5" customHeight="1">
      <c r="A586" s="24">
        <v>584</v>
      </c>
      <c r="B586" s="25">
        <v>1794494</v>
      </c>
      <c r="C586" s="9">
        <f t="shared" si="30"/>
        <v>6801.1322600000003</v>
      </c>
      <c r="D586" s="3">
        <v>80</v>
      </c>
      <c r="E586" s="11"/>
      <c r="F586" s="12">
        <f t="shared" si="31"/>
        <v>24.4</v>
      </c>
      <c r="G586" s="13">
        <v>48</v>
      </c>
      <c r="H586" s="29">
        <v>8.625</v>
      </c>
      <c r="I586" s="12">
        <f t="shared" si="32"/>
        <v>14.855625</v>
      </c>
      <c r="J586" s="16"/>
      <c r="K586" s="17"/>
      <c r="L586" s="17"/>
      <c r="M586" s="28"/>
      <c r="N586" s="19" t="e">
        <f>K586*#REF!</f>
        <v>#REF!</v>
      </c>
      <c r="O586" s="19" t="e">
        <f>L586*#REF!</f>
        <v>#REF!</v>
      </c>
      <c r="P586" s="30"/>
      <c r="Q586" s="35" t="e">
        <f>P586*#REF!</f>
        <v>#REF!</v>
      </c>
      <c r="R586" s="26"/>
      <c r="S586" s="34" t="e">
        <f>R586*#REF!</f>
        <v>#REF!</v>
      </c>
      <c r="T586" s="26"/>
      <c r="U586" s="19" t="e">
        <f>T586*#REF!</f>
        <v>#REF!</v>
      </c>
      <c r="V586" s="23"/>
      <c r="W586" s="19" t="e">
        <f>V586*#REF!</f>
        <v>#REF!</v>
      </c>
    </row>
    <row r="587" spans="1:23" ht="19.5" customHeight="1">
      <c r="A587" s="24">
        <v>585</v>
      </c>
      <c r="B587" s="25">
        <v>1825406</v>
      </c>
      <c r="C587" s="9">
        <f t="shared" si="30"/>
        <v>6918.28874</v>
      </c>
      <c r="D587" s="3">
        <v>104</v>
      </c>
      <c r="E587" s="11">
        <v>7.375</v>
      </c>
      <c r="F587" s="12">
        <f t="shared" si="31"/>
        <v>31.904374999999998</v>
      </c>
      <c r="G587" s="13">
        <v>29</v>
      </c>
      <c r="H587" s="29">
        <v>4.625</v>
      </c>
      <c r="I587" s="12">
        <f t="shared" si="32"/>
        <v>8.9606250000000003</v>
      </c>
      <c r="J587" s="16"/>
      <c r="K587" s="17"/>
      <c r="L587" s="17"/>
      <c r="M587" s="28"/>
      <c r="N587" s="19" t="e">
        <f>K587*#REF!</f>
        <v>#REF!</v>
      </c>
      <c r="O587" s="19" t="e">
        <f>L587*#REF!</f>
        <v>#REF!</v>
      </c>
      <c r="P587" s="30"/>
      <c r="Q587" s="35" t="e">
        <f>P587*#REF!</f>
        <v>#REF!</v>
      </c>
      <c r="R587" s="26"/>
      <c r="S587" s="34" t="e">
        <f>R587*#REF!</f>
        <v>#REF!</v>
      </c>
      <c r="T587" s="26"/>
      <c r="U587" s="19" t="e">
        <f>T587*#REF!</f>
        <v>#REF!</v>
      </c>
      <c r="V587" s="23"/>
      <c r="W587" s="19" t="e">
        <f>V587*#REF!</f>
        <v>#REF!</v>
      </c>
    </row>
    <row r="588" spans="1:23" ht="19.5" customHeight="1">
      <c r="A588" s="24">
        <v>586</v>
      </c>
      <c r="B588" s="25">
        <v>1827159</v>
      </c>
      <c r="C588" s="9">
        <f t="shared" si="30"/>
        <v>6924.9326099999998</v>
      </c>
      <c r="D588" s="3">
        <v>76</v>
      </c>
      <c r="E588" s="11">
        <v>11.125</v>
      </c>
      <c r="F588" s="12">
        <f t="shared" si="31"/>
        <v>23.458124999999999</v>
      </c>
      <c r="G588" s="13">
        <v>53</v>
      </c>
      <c r="H588" s="29">
        <v>6.625</v>
      </c>
      <c r="I588" s="12">
        <f t="shared" si="32"/>
        <v>16.330624999999998</v>
      </c>
      <c r="J588" s="16"/>
      <c r="K588" s="17"/>
      <c r="L588" s="17"/>
      <c r="M588" s="28"/>
      <c r="N588" s="19" t="e">
        <f>K588*#REF!</f>
        <v>#REF!</v>
      </c>
      <c r="O588" s="19" t="e">
        <f>L588*#REF!</f>
        <v>#REF!</v>
      </c>
      <c r="P588" s="30"/>
      <c r="Q588" s="35" t="e">
        <f>P588*#REF!</f>
        <v>#REF!</v>
      </c>
      <c r="R588" s="26"/>
      <c r="S588" s="34" t="e">
        <f>R588*#REF!</f>
        <v>#REF!</v>
      </c>
      <c r="T588" s="26"/>
      <c r="U588" s="19" t="e">
        <f>T588*#REF!</f>
        <v>#REF!</v>
      </c>
      <c r="V588" s="23"/>
      <c r="W588" s="19" t="e">
        <f>V588*#REF!</f>
        <v>#REF!</v>
      </c>
    </row>
    <row r="589" spans="1:23" ht="19.5" customHeight="1">
      <c r="A589" s="24">
        <v>587</v>
      </c>
      <c r="B589" s="25">
        <v>1830979</v>
      </c>
      <c r="C589" s="9">
        <f t="shared" si="30"/>
        <v>6939.4104099999995</v>
      </c>
      <c r="D589" s="3">
        <v>70</v>
      </c>
      <c r="E589" s="11">
        <v>9.25</v>
      </c>
      <c r="F589" s="12">
        <f t="shared" si="31"/>
        <v>21.581249999999997</v>
      </c>
      <c r="G589" s="13">
        <v>63</v>
      </c>
      <c r="H589" s="29">
        <v>2.625</v>
      </c>
      <c r="I589" s="12">
        <f t="shared" si="32"/>
        <v>19.280625000000001</v>
      </c>
      <c r="J589" s="16"/>
      <c r="K589" s="17"/>
      <c r="L589" s="17"/>
      <c r="M589" s="28"/>
      <c r="N589" s="19" t="e">
        <f>K589*#REF!</f>
        <v>#REF!</v>
      </c>
      <c r="O589" s="19" t="e">
        <f>L589*#REF!</f>
        <v>#REF!</v>
      </c>
      <c r="P589" s="30"/>
      <c r="Q589" s="35" t="e">
        <f>P589*#REF!</f>
        <v>#REF!</v>
      </c>
      <c r="R589" s="26"/>
      <c r="S589" s="34" t="e">
        <f>R589*#REF!</f>
        <v>#REF!</v>
      </c>
      <c r="T589" s="26"/>
      <c r="U589" s="19" t="e">
        <f>T589*#REF!</f>
        <v>#REF!</v>
      </c>
      <c r="V589" s="23"/>
      <c r="W589" s="19" t="e">
        <f>V589*#REF!</f>
        <v>#REF!</v>
      </c>
    </row>
    <row r="590" spans="1:23" ht="19.5" customHeight="1">
      <c r="A590" s="24">
        <v>588</v>
      </c>
      <c r="B590" s="25">
        <v>1836884</v>
      </c>
      <c r="C590" s="9">
        <f t="shared" si="30"/>
        <v>6961.79036</v>
      </c>
      <c r="D590" s="3">
        <v>129</v>
      </c>
      <c r="E590" s="11">
        <v>2.75</v>
      </c>
      <c r="F590" s="12">
        <f t="shared" si="31"/>
        <v>39.41375</v>
      </c>
      <c r="G590" s="13">
        <v>19</v>
      </c>
      <c r="H590" s="29">
        <v>8.625</v>
      </c>
      <c r="I590" s="12">
        <f t="shared" si="32"/>
        <v>6.0106250000000001</v>
      </c>
      <c r="J590" s="16"/>
      <c r="K590" s="17"/>
      <c r="L590" s="17"/>
      <c r="M590" s="28"/>
      <c r="N590" s="19" t="e">
        <f>K590*#REF!</f>
        <v>#REF!</v>
      </c>
      <c r="O590" s="19" t="e">
        <f>L590*#REF!</f>
        <v>#REF!</v>
      </c>
      <c r="P590" s="30"/>
      <c r="Q590" s="35" t="e">
        <f>P590*#REF!</f>
        <v>#REF!</v>
      </c>
      <c r="R590" s="26"/>
      <c r="S590" s="34" t="e">
        <f>R590*#REF!</f>
        <v>#REF!</v>
      </c>
      <c r="T590" s="26"/>
      <c r="U590" s="19" t="e">
        <f>T590*#REF!</f>
        <v>#REF!</v>
      </c>
      <c r="V590" s="23"/>
      <c r="W590" s="19" t="e">
        <f>V590*#REF!</f>
        <v>#REF!</v>
      </c>
    </row>
    <row r="591" spans="1:23" ht="19.5" customHeight="1">
      <c r="A591" s="24">
        <v>589</v>
      </c>
      <c r="B591" s="25">
        <v>1838782</v>
      </c>
      <c r="C591" s="9">
        <f t="shared" si="30"/>
        <v>6968.9837799999996</v>
      </c>
      <c r="D591" s="3">
        <v>73</v>
      </c>
      <c r="E591" s="11">
        <v>10.125</v>
      </c>
      <c r="F591" s="12">
        <f t="shared" si="31"/>
        <v>22.518125000000001</v>
      </c>
      <c r="G591" s="13">
        <v>58</v>
      </c>
      <c r="H591" s="29">
        <v>4.625</v>
      </c>
      <c r="I591" s="12">
        <f t="shared" si="32"/>
        <v>17.805625000000003</v>
      </c>
      <c r="J591" s="16"/>
      <c r="K591" s="17"/>
      <c r="L591" s="17"/>
      <c r="M591" s="28"/>
      <c r="N591" s="19" t="e">
        <f>K591*#REF!</f>
        <v>#REF!</v>
      </c>
      <c r="O591" s="19" t="e">
        <f>L591*#REF!</f>
        <v>#REF!</v>
      </c>
      <c r="P591" s="30"/>
      <c r="Q591" s="35" t="e">
        <f>P591*#REF!</f>
        <v>#REF!</v>
      </c>
      <c r="R591" s="26"/>
      <c r="S591" s="34" t="e">
        <f>R591*#REF!</f>
        <v>#REF!</v>
      </c>
      <c r="T591" s="26"/>
      <c r="U591" s="19" t="e">
        <f>T591*#REF!</f>
        <v>#REF!</v>
      </c>
      <c r="V591" s="23"/>
      <c r="W591" s="19" t="e">
        <f>V591*#REF!</f>
        <v>#REF!</v>
      </c>
    </row>
    <row r="592" spans="1:23" ht="19.5" customHeight="1">
      <c r="A592" s="24">
        <v>590</v>
      </c>
      <c r="B592" s="25">
        <v>1854630</v>
      </c>
      <c r="C592" s="9">
        <f t="shared" si="30"/>
        <v>7029.0477000000001</v>
      </c>
      <c r="D592" s="3">
        <v>150</v>
      </c>
      <c r="E592" s="11">
        <v>9.25</v>
      </c>
      <c r="F592" s="12">
        <f t="shared" si="31"/>
        <v>45.981250000000003</v>
      </c>
      <c r="G592" s="13">
        <v>14</v>
      </c>
      <c r="H592" s="29">
        <v>10.625</v>
      </c>
      <c r="I592" s="12">
        <f t="shared" si="32"/>
        <v>4.5356249999999996</v>
      </c>
      <c r="J592" s="16"/>
      <c r="K592" s="17"/>
      <c r="L592" s="17"/>
      <c r="M592" s="28"/>
      <c r="N592" s="19" t="e">
        <f>K592*#REF!</f>
        <v>#REF!</v>
      </c>
      <c r="O592" s="19" t="e">
        <f>L592*#REF!</f>
        <v>#REF!</v>
      </c>
      <c r="P592" s="30"/>
      <c r="Q592" s="35" t="e">
        <f>P592*#REF!</f>
        <v>#REF!</v>
      </c>
      <c r="R592" s="26"/>
      <c r="S592" s="34" t="e">
        <f>R592*#REF!</f>
        <v>#REF!</v>
      </c>
      <c r="T592" s="26"/>
      <c r="U592" s="19" t="e">
        <f>T592*#REF!</f>
        <v>#REF!</v>
      </c>
      <c r="V592" s="23"/>
      <c r="W592" s="19" t="e">
        <f>V592*#REF!</f>
        <v>#REF!</v>
      </c>
    </row>
    <row r="593" spans="1:23" ht="19.5" customHeight="1">
      <c r="A593" s="24">
        <v>591</v>
      </c>
      <c r="B593" s="25">
        <v>1870389</v>
      </c>
      <c r="C593" s="9">
        <f t="shared" si="30"/>
        <v>7088.7743099999998</v>
      </c>
      <c r="D593" s="3">
        <v>86</v>
      </c>
      <c r="E593" s="11">
        <v>1.875</v>
      </c>
      <c r="F593" s="12">
        <f t="shared" si="31"/>
        <v>26.276875</v>
      </c>
      <c r="G593" s="13">
        <v>43</v>
      </c>
      <c r="H593" s="29">
        <v>10.625</v>
      </c>
      <c r="I593" s="12">
        <f t="shared" si="32"/>
        <v>13.380625</v>
      </c>
      <c r="J593" s="16"/>
      <c r="K593" s="17"/>
      <c r="L593" s="17"/>
      <c r="M593" s="28"/>
      <c r="N593" s="19" t="e">
        <f>K593*#REF!</f>
        <v>#REF!</v>
      </c>
      <c r="O593" s="19" t="e">
        <f>L593*#REF!</f>
        <v>#REF!</v>
      </c>
      <c r="P593" s="30"/>
      <c r="Q593" s="35" t="e">
        <f>P593*#REF!</f>
        <v>#REF!</v>
      </c>
      <c r="R593" s="26"/>
      <c r="S593" s="34" t="e">
        <f>R593*#REF!</f>
        <v>#REF!</v>
      </c>
      <c r="T593" s="26"/>
      <c r="U593" s="19" t="e">
        <f>T593*#REF!</f>
        <v>#REF!</v>
      </c>
      <c r="V593" s="23"/>
      <c r="W593" s="19" t="e">
        <f>V593*#REF!</f>
        <v>#REF!</v>
      </c>
    </row>
    <row r="594" spans="1:23" ht="19.5" customHeight="1">
      <c r="A594" s="24">
        <v>592</v>
      </c>
      <c r="B594" s="25">
        <v>1891920</v>
      </c>
      <c r="C594" s="9">
        <f t="shared" si="30"/>
        <v>7170.3768</v>
      </c>
      <c r="D594" s="3">
        <v>116</v>
      </c>
      <c r="E594" s="11">
        <v>11.125</v>
      </c>
      <c r="F594" s="12">
        <f t="shared" si="31"/>
        <v>35.658125000000005</v>
      </c>
      <c r="G594" s="13">
        <v>24</v>
      </c>
      <c r="H594" s="29">
        <v>6.625</v>
      </c>
      <c r="I594" s="12">
        <f t="shared" si="32"/>
        <v>7.4856250000000006</v>
      </c>
      <c r="J594" s="16"/>
      <c r="K594" s="17"/>
      <c r="L594" s="17"/>
      <c r="M594" s="28"/>
      <c r="N594" s="19" t="e">
        <f>K594*#REF!</f>
        <v>#REF!</v>
      </c>
      <c r="O594" s="19" t="e">
        <f>L594*#REF!</f>
        <v>#REF!</v>
      </c>
      <c r="P594" s="30"/>
      <c r="Q594" s="35" t="e">
        <f>P594*#REF!</f>
        <v>#REF!</v>
      </c>
      <c r="R594" s="26"/>
      <c r="S594" s="34" t="e">
        <f>R594*#REF!</f>
        <v>#REF!</v>
      </c>
      <c r="T594" s="26"/>
      <c r="U594" s="19" t="e">
        <f>T594*#REF!</f>
        <v>#REF!</v>
      </c>
      <c r="V594" s="23"/>
      <c r="W594" s="19" t="e">
        <f>V594*#REF!</f>
        <v>#REF!</v>
      </c>
    </row>
    <row r="595" spans="1:23" ht="19.5" customHeight="1">
      <c r="A595" s="24">
        <v>593</v>
      </c>
      <c r="B595" s="25">
        <v>1892298</v>
      </c>
      <c r="C595" s="9">
        <f t="shared" si="30"/>
        <v>7171.8094199999996</v>
      </c>
      <c r="D595" s="3">
        <v>98</v>
      </c>
      <c r="E595" s="11">
        <v>5.625</v>
      </c>
      <c r="F595" s="12">
        <f t="shared" si="31"/>
        <v>30.030625000000001</v>
      </c>
      <c r="G595" s="13">
        <v>34</v>
      </c>
      <c r="H595" s="29">
        <v>2.625</v>
      </c>
      <c r="I595" s="12">
        <f t="shared" si="32"/>
        <v>10.435625</v>
      </c>
      <c r="J595" s="16"/>
      <c r="K595" s="17"/>
      <c r="L595" s="17"/>
      <c r="M595" s="28"/>
      <c r="N595" s="19" t="e">
        <f>K595*#REF!</f>
        <v>#REF!</v>
      </c>
      <c r="O595" s="19" t="e">
        <f>L595*#REF!</f>
        <v>#REF!</v>
      </c>
      <c r="P595" s="30"/>
      <c r="Q595" s="35" t="e">
        <f>P595*#REF!</f>
        <v>#REF!</v>
      </c>
      <c r="R595" s="26"/>
      <c r="S595" s="34" t="e">
        <f>R595*#REF!</f>
        <v>#REF!</v>
      </c>
      <c r="T595" s="26"/>
      <c r="U595" s="19" t="e">
        <f>T595*#REF!</f>
        <v>#REF!</v>
      </c>
      <c r="V595" s="23"/>
      <c r="W595" s="19" t="e">
        <f>V595*#REF!</f>
        <v>#REF!</v>
      </c>
    </row>
    <row r="596" spans="1:23" ht="19.5" customHeight="1">
      <c r="A596" s="24">
        <v>594</v>
      </c>
      <c r="B596" s="25">
        <v>1905142</v>
      </c>
      <c r="C596" s="9">
        <f t="shared" si="30"/>
        <v>7220.4881800000003</v>
      </c>
      <c r="D596" s="3">
        <v>92</v>
      </c>
      <c r="E596" s="11">
        <v>3.75</v>
      </c>
      <c r="F596" s="12">
        <f t="shared" si="31"/>
        <v>28.153749999999999</v>
      </c>
      <c r="G596" s="13">
        <v>39</v>
      </c>
      <c r="H596" s="14">
        <v>0.625</v>
      </c>
      <c r="I596" s="12">
        <f t="shared" si="32"/>
        <v>11.910625</v>
      </c>
      <c r="J596" s="16"/>
      <c r="K596" s="17"/>
      <c r="L596" s="17"/>
      <c r="M596" s="28"/>
      <c r="N596" s="19" t="e">
        <f>K596*#REF!</f>
        <v>#REF!</v>
      </c>
      <c r="O596" s="19" t="e">
        <f>L596*#REF!</f>
        <v>#REF!</v>
      </c>
      <c r="P596" s="30"/>
      <c r="Q596" s="35" t="e">
        <f>P596*#REF!</f>
        <v>#REF!</v>
      </c>
      <c r="R596" s="26"/>
      <c r="S596" s="34" t="e">
        <f>R596*#REF!</f>
        <v>#REF!</v>
      </c>
      <c r="T596" s="26"/>
      <c r="U596" s="19" t="e">
        <f>T596*#REF!</f>
        <v>#REF!</v>
      </c>
      <c r="V596" s="23"/>
      <c r="W596" s="19" t="e">
        <f>V596*#REF!</f>
        <v>#REF!</v>
      </c>
    </row>
    <row r="597" spans="1:23" ht="19.5" customHeight="1">
      <c r="A597" s="24">
        <v>595</v>
      </c>
      <c r="B597" s="25">
        <v>1925396</v>
      </c>
      <c r="C597" s="9">
        <f t="shared" si="30"/>
        <v>7297.2508399999997</v>
      </c>
      <c r="D597" s="3">
        <v>132</v>
      </c>
      <c r="E597" s="11">
        <v>3.75</v>
      </c>
      <c r="F597" s="12">
        <f t="shared" si="31"/>
        <v>40.353749999999998</v>
      </c>
      <c r="G597" s="13">
        <v>19</v>
      </c>
      <c r="H597" s="29">
        <v>8.625</v>
      </c>
      <c r="I597" s="12">
        <f t="shared" si="32"/>
        <v>6.0106250000000001</v>
      </c>
      <c r="J597" s="16"/>
      <c r="K597" s="17"/>
      <c r="L597" s="17"/>
      <c r="M597" s="28"/>
      <c r="N597" s="19" t="e">
        <f>K597*#REF!</f>
        <v>#REF!</v>
      </c>
      <c r="O597" s="19" t="e">
        <f>L597*#REF!</f>
        <v>#REF!</v>
      </c>
      <c r="P597" s="30"/>
      <c r="Q597" s="35" t="e">
        <f>P597*#REF!</f>
        <v>#REF!</v>
      </c>
      <c r="R597" s="26"/>
      <c r="S597" s="34" t="e">
        <f>R597*#REF!</f>
        <v>#REF!</v>
      </c>
      <c r="T597" s="26"/>
      <c r="U597" s="19" t="e">
        <f>T597*#REF!</f>
        <v>#REF!</v>
      </c>
      <c r="V597" s="23"/>
      <c r="W597" s="19" t="e">
        <f>V597*#REF!</f>
        <v>#REF!</v>
      </c>
    </row>
    <row r="598" spans="1:23" ht="19.5" customHeight="1">
      <c r="A598" s="24">
        <v>596</v>
      </c>
      <c r="B598" s="25">
        <v>1931102</v>
      </c>
      <c r="C598" s="9">
        <f t="shared" si="30"/>
        <v>7318.8765800000001</v>
      </c>
      <c r="D598" s="3">
        <v>153</v>
      </c>
      <c r="E598" s="11">
        <v>10.25</v>
      </c>
      <c r="F598" s="12">
        <f t="shared" si="31"/>
        <v>46.921250000000001</v>
      </c>
      <c r="G598" s="13">
        <v>14</v>
      </c>
      <c r="H598" s="29">
        <v>10.625</v>
      </c>
      <c r="I598" s="12">
        <f t="shared" si="32"/>
        <v>4.5356249999999996</v>
      </c>
      <c r="J598" s="16"/>
      <c r="K598" s="17"/>
      <c r="L598" s="17"/>
      <c r="M598" s="28"/>
      <c r="N598" s="19" t="e">
        <f>K598*#REF!</f>
        <v>#REF!</v>
      </c>
      <c r="O598" s="19" t="e">
        <f>L598*#REF!</f>
        <v>#REF!</v>
      </c>
      <c r="P598" s="30"/>
      <c r="Q598" s="35" t="e">
        <f>P598*#REF!</f>
        <v>#REF!</v>
      </c>
      <c r="R598" s="26"/>
      <c r="S598" s="34" t="e">
        <f>R598*#REF!</f>
        <v>#REF!</v>
      </c>
      <c r="T598" s="26"/>
      <c r="U598" s="19" t="e">
        <f>T598*#REF!</f>
        <v>#REF!</v>
      </c>
      <c r="V598" s="23"/>
      <c r="W598" s="19" t="e">
        <f>V598*#REF!</f>
        <v>#REF!</v>
      </c>
    </row>
    <row r="599" spans="1:23" ht="19.5" customHeight="1">
      <c r="A599" s="24">
        <v>597</v>
      </c>
      <c r="B599" s="25">
        <v>1934362</v>
      </c>
      <c r="C599" s="9">
        <f t="shared" si="30"/>
        <v>7331.2319799999996</v>
      </c>
      <c r="D599" s="3">
        <v>107</v>
      </c>
      <c r="E599" s="11">
        <v>8.375</v>
      </c>
      <c r="F599" s="12">
        <f t="shared" si="31"/>
        <v>32.844374999999999</v>
      </c>
      <c r="G599" s="13">
        <v>29</v>
      </c>
      <c r="H599" s="29">
        <v>4.625</v>
      </c>
      <c r="I599" s="12">
        <f t="shared" si="32"/>
        <v>8.9606250000000003</v>
      </c>
      <c r="J599" s="16"/>
      <c r="K599" s="17"/>
      <c r="L599" s="17"/>
      <c r="M599" s="28"/>
      <c r="N599" s="19" t="e">
        <f>K599*#REF!</f>
        <v>#REF!</v>
      </c>
      <c r="O599" s="19" t="e">
        <f>L599*#REF!</f>
        <v>#REF!</v>
      </c>
      <c r="P599" s="30"/>
      <c r="Q599" s="35" t="e">
        <f>P599*#REF!</f>
        <v>#REF!</v>
      </c>
      <c r="R599" s="26"/>
      <c r="S599" s="34" t="e">
        <f>R599*#REF!</f>
        <v>#REF!</v>
      </c>
      <c r="T599" s="26"/>
      <c r="U599" s="19" t="e">
        <f>T599*#REF!</f>
        <v>#REF!</v>
      </c>
      <c r="V599" s="23"/>
      <c r="W599" s="19" t="e">
        <f>V599*#REF!</f>
        <v>#REF!</v>
      </c>
    </row>
    <row r="600" spans="1:23" ht="19.5" customHeight="1">
      <c r="A600" s="24">
        <v>598</v>
      </c>
      <c r="B600" s="25">
        <v>1935187</v>
      </c>
      <c r="C600" s="9">
        <f t="shared" si="30"/>
        <v>7334.3587299999999</v>
      </c>
      <c r="D600" s="3">
        <v>83</v>
      </c>
      <c r="E600" s="11">
        <v>1</v>
      </c>
      <c r="F600" s="12">
        <f t="shared" si="31"/>
        <v>25.339999999999996</v>
      </c>
      <c r="G600" s="13">
        <v>48</v>
      </c>
      <c r="H600" s="29">
        <v>8.625</v>
      </c>
      <c r="I600" s="12">
        <f t="shared" si="32"/>
        <v>14.855625</v>
      </c>
      <c r="J600" s="16"/>
      <c r="K600" s="17"/>
      <c r="L600" s="17"/>
      <c r="M600" s="28"/>
      <c r="N600" s="19" t="e">
        <f>K600*#REF!</f>
        <v>#REF!</v>
      </c>
      <c r="O600" s="19" t="e">
        <f>L600*#REF!</f>
        <v>#REF!</v>
      </c>
      <c r="P600" s="30"/>
      <c r="Q600" s="35" t="e">
        <f>P600*#REF!</f>
        <v>#REF!</v>
      </c>
      <c r="R600" s="26"/>
      <c r="S600" s="34" t="e">
        <f>R600*#REF!</f>
        <v>#REF!</v>
      </c>
      <c r="T600" s="26"/>
      <c r="U600" s="19" t="e">
        <f>T600*#REF!</f>
        <v>#REF!</v>
      </c>
      <c r="V600" s="23"/>
      <c r="W600" s="19" t="e">
        <f>V600*#REF!</f>
        <v>#REF!</v>
      </c>
    </row>
    <row r="601" spans="1:23" ht="19.5" customHeight="1">
      <c r="A601" s="24">
        <v>599</v>
      </c>
      <c r="B601" s="25">
        <v>1976255</v>
      </c>
      <c r="C601" s="9">
        <f t="shared" si="30"/>
        <v>7490.0064499999999</v>
      </c>
      <c r="D601" s="3">
        <v>80</v>
      </c>
      <c r="E601" s="11"/>
      <c r="F601" s="12">
        <f t="shared" si="31"/>
        <v>24.4</v>
      </c>
      <c r="G601" s="13">
        <v>53</v>
      </c>
      <c r="H601" s="29">
        <v>6.625</v>
      </c>
      <c r="I601" s="12">
        <f t="shared" si="32"/>
        <v>16.330624999999998</v>
      </c>
      <c r="J601" s="16"/>
      <c r="K601" s="17"/>
      <c r="L601" s="17"/>
      <c r="M601" s="28"/>
      <c r="N601" s="19" t="e">
        <f>K601*#REF!</f>
        <v>#REF!</v>
      </c>
      <c r="O601" s="19" t="e">
        <f>L601*#REF!</f>
        <v>#REF!</v>
      </c>
      <c r="P601" s="30"/>
      <c r="Q601" s="35" t="e">
        <f>P601*#REF!</f>
        <v>#REF!</v>
      </c>
      <c r="R601" s="26"/>
      <c r="S601" s="34" t="e">
        <f>R601*#REF!</f>
        <v>#REF!</v>
      </c>
      <c r="T601" s="26"/>
      <c r="U601" s="19" t="e">
        <f>T601*#REF!</f>
        <v>#REF!</v>
      </c>
      <c r="V601" s="23"/>
      <c r="W601" s="19" t="e">
        <f>V601*#REF!</f>
        <v>#REF!</v>
      </c>
    </row>
    <row r="602" spans="1:23" ht="19.5" customHeight="1">
      <c r="A602" s="24">
        <v>600</v>
      </c>
      <c r="B602" s="25">
        <v>1992805</v>
      </c>
      <c r="C602" s="9">
        <f t="shared" si="30"/>
        <v>7552.7309500000001</v>
      </c>
      <c r="D602" s="3">
        <v>120</v>
      </c>
      <c r="E602" s="11"/>
      <c r="F602" s="12">
        <f t="shared" si="31"/>
        <v>36.6</v>
      </c>
      <c r="G602" s="13">
        <v>24</v>
      </c>
      <c r="H602" s="29">
        <v>6.625</v>
      </c>
      <c r="I602" s="12">
        <f t="shared" si="32"/>
        <v>7.4856250000000006</v>
      </c>
      <c r="J602" s="16"/>
      <c r="K602" s="17"/>
      <c r="L602" s="17"/>
      <c r="M602" s="28"/>
      <c r="N602" s="19" t="e">
        <f>K602*#REF!</f>
        <v>#REF!</v>
      </c>
      <c r="O602" s="19" t="e">
        <f>L602*#REF!</f>
        <v>#REF!</v>
      </c>
      <c r="P602" s="30"/>
      <c r="Q602" s="35" t="e">
        <f>P602*#REF!</f>
        <v>#REF!</v>
      </c>
      <c r="R602" s="26"/>
      <c r="S602" s="34" t="e">
        <f>R602*#REF!</f>
        <v>#REF!</v>
      </c>
      <c r="T602" s="26"/>
      <c r="U602" s="19" t="e">
        <f>T602*#REF!</f>
        <v>#REF!</v>
      </c>
      <c r="V602" s="23"/>
      <c r="W602" s="19" t="e">
        <f>V602*#REF!</f>
        <v>#REF!</v>
      </c>
    </row>
    <row r="603" spans="1:23" ht="19.5" customHeight="1">
      <c r="A603" s="24">
        <v>601</v>
      </c>
      <c r="B603" s="25">
        <v>1995207</v>
      </c>
      <c r="C603" s="9">
        <f t="shared" si="30"/>
        <v>7561.8345300000001</v>
      </c>
      <c r="D603" s="3">
        <v>76</v>
      </c>
      <c r="E603" s="11">
        <v>11.125</v>
      </c>
      <c r="F603" s="12">
        <f t="shared" si="31"/>
        <v>23.458124999999999</v>
      </c>
      <c r="G603" s="13">
        <v>58</v>
      </c>
      <c r="H603" s="29">
        <v>4.625</v>
      </c>
      <c r="I603" s="12">
        <f t="shared" si="32"/>
        <v>17.805625000000003</v>
      </c>
      <c r="J603" s="16"/>
      <c r="K603" s="17"/>
      <c r="L603" s="17"/>
      <c r="M603" s="28"/>
      <c r="N603" s="19" t="e">
        <f>K603*#REF!</f>
        <v>#REF!</v>
      </c>
      <c r="O603" s="19" t="e">
        <f>L603*#REF!</f>
        <v>#REF!</v>
      </c>
      <c r="P603" s="30"/>
      <c r="Q603" s="35" t="e">
        <f>P603*#REF!</f>
        <v>#REF!</v>
      </c>
      <c r="R603" s="26"/>
      <c r="S603" s="34" t="e">
        <f>R603*#REF!</f>
        <v>#REF!</v>
      </c>
      <c r="T603" s="26"/>
      <c r="U603" s="19" t="e">
        <f>T603*#REF!</f>
        <v>#REF!</v>
      </c>
      <c r="V603" s="23"/>
      <c r="W603" s="19" t="e">
        <f>V603*#REF!</f>
        <v>#REF!</v>
      </c>
    </row>
    <row r="604" spans="1:23" ht="19.5" customHeight="1">
      <c r="A604" s="24">
        <v>602</v>
      </c>
      <c r="B604" s="25">
        <v>2006374</v>
      </c>
      <c r="C604" s="9">
        <f t="shared" si="30"/>
        <v>7604.1574600000004</v>
      </c>
      <c r="D604" s="3">
        <v>89</v>
      </c>
      <c r="E604" s="11">
        <v>2.75</v>
      </c>
      <c r="F604" s="12">
        <f t="shared" si="31"/>
        <v>27.213750000000001</v>
      </c>
      <c r="G604" s="13">
        <v>43</v>
      </c>
      <c r="H604" s="29">
        <v>10.625</v>
      </c>
      <c r="I604" s="12">
        <f t="shared" si="32"/>
        <v>13.380625</v>
      </c>
      <c r="J604" s="16"/>
      <c r="K604" s="17"/>
      <c r="L604" s="17"/>
      <c r="M604" s="28"/>
      <c r="N604" s="19" t="e">
        <f>K604*#REF!</f>
        <v>#REF!</v>
      </c>
      <c r="O604" s="19" t="e">
        <f>L604*#REF!</f>
        <v>#REF!</v>
      </c>
      <c r="P604" s="30"/>
      <c r="Q604" s="35" t="e">
        <f>P604*#REF!</f>
        <v>#REF!</v>
      </c>
      <c r="R604" s="26"/>
      <c r="S604" s="34" t="e">
        <f>R604*#REF!</f>
        <v>#REF!</v>
      </c>
      <c r="T604" s="26"/>
      <c r="U604" s="19" t="e">
        <f>T604*#REF!</f>
        <v>#REF!</v>
      </c>
      <c r="V604" s="23"/>
      <c r="W604" s="19" t="e">
        <f>V604*#REF!</f>
        <v>#REF!</v>
      </c>
    </row>
    <row r="605" spans="1:23" ht="19.5" customHeight="1">
      <c r="A605" s="24">
        <v>603</v>
      </c>
      <c r="B605" s="25">
        <v>2012415</v>
      </c>
      <c r="C605" s="9">
        <f t="shared" si="30"/>
        <v>7627.05285</v>
      </c>
      <c r="D605" s="3">
        <v>101</v>
      </c>
      <c r="E605" s="11">
        <v>6.5</v>
      </c>
      <c r="F605" s="12">
        <f t="shared" si="31"/>
        <v>30.967500000000001</v>
      </c>
      <c r="G605" s="13">
        <v>34</v>
      </c>
      <c r="H605" s="29">
        <v>2.625</v>
      </c>
      <c r="I605" s="12">
        <f t="shared" si="32"/>
        <v>10.435625</v>
      </c>
      <c r="J605" s="16"/>
      <c r="K605" s="17"/>
      <c r="L605" s="17"/>
      <c r="M605" s="28"/>
      <c r="N605" s="19" t="e">
        <f>K605*#REF!</f>
        <v>#REF!</v>
      </c>
      <c r="O605" s="19" t="e">
        <f>L605*#REF!</f>
        <v>#REF!</v>
      </c>
      <c r="P605" s="30"/>
      <c r="Q605" s="35" t="e">
        <f>P605*#REF!</f>
        <v>#REF!</v>
      </c>
      <c r="R605" s="26"/>
      <c r="S605" s="34" t="e">
        <f>R605*#REF!</f>
        <v>#REF!</v>
      </c>
      <c r="T605" s="26"/>
      <c r="U605" s="19" t="e">
        <f>T605*#REF!</f>
        <v>#REF!</v>
      </c>
      <c r="V605" s="23"/>
      <c r="W605" s="19" t="e">
        <f>V605*#REF!</f>
        <v>#REF!</v>
      </c>
    </row>
    <row r="606" spans="1:23" ht="19.5" customHeight="1">
      <c r="A606" s="24">
        <v>604</v>
      </c>
      <c r="B606" s="25">
        <v>2015991</v>
      </c>
      <c r="C606" s="9">
        <f t="shared" si="30"/>
        <v>7640.6058899999998</v>
      </c>
      <c r="D606" s="3">
        <v>135</v>
      </c>
      <c r="E606" s="11">
        <v>4.625</v>
      </c>
      <c r="F606" s="12">
        <f t="shared" si="31"/>
        <v>41.290624999999999</v>
      </c>
      <c r="G606" s="13">
        <v>19</v>
      </c>
      <c r="H606" s="29">
        <v>8.625</v>
      </c>
      <c r="I606" s="12">
        <f t="shared" si="32"/>
        <v>6.0106250000000001</v>
      </c>
      <c r="J606" s="16"/>
      <c r="K606" s="17"/>
      <c r="L606" s="17"/>
      <c r="M606" s="28"/>
      <c r="N606" s="19" t="e">
        <f>K606*#REF!</f>
        <v>#REF!</v>
      </c>
      <c r="O606" s="19" t="e">
        <f>L606*#REF!</f>
        <v>#REF!</v>
      </c>
      <c r="P606" s="30"/>
      <c r="Q606" s="35" t="e">
        <f>P606*#REF!</f>
        <v>#REF!</v>
      </c>
      <c r="R606" s="26"/>
      <c r="S606" s="34" t="e">
        <f>R606*#REF!</f>
        <v>#REF!</v>
      </c>
      <c r="T606" s="26"/>
      <c r="U606" s="19" t="e">
        <f>T606*#REF!</f>
        <v>#REF!</v>
      </c>
      <c r="V606" s="23"/>
      <c r="W606" s="19" t="e">
        <f>V606*#REF!</f>
        <v>#REF!</v>
      </c>
    </row>
    <row r="607" spans="1:23" ht="19.5" customHeight="1">
      <c r="A607" s="24">
        <v>605</v>
      </c>
      <c r="B607" s="25">
        <v>2034268</v>
      </c>
      <c r="C607" s="9">
        <f t="shared" si="30"/>
        <v>7709.87572</v>
      </c>
      <c r="D607" s="3">
        <v>95</v>
      </c>
      <c r="E607" s="11">
        <v>4.625</v>
      </c>
      <c r="F607" s="12">
        <f t="shared" si="31"/>
        <v>29.090624999999999</v>
      </c>
      <c r="G607" s="13">
        <v>39</v>
      </c>
      <c r="H607" s="14">
        <v>0.625</v>
      </c>
      <c r="I607" s="12">
        <f t="shared" si="32"/>
        <v>11.910625</v>
      </c>
      <c r="J607" s="16"/>
      <c r="K607" s="17"/>
      <c r="L607" s="17"/>
      <c r="M607" s="28"/>
      <c r="N607" s="19" t="e">
        <f>K607*#REF!</f>
        <v>#REF!</v>
      </c>
      <c r="O607" s="19" t="e">
        <f>L607*#REF!</f>
        <v>#REF!</v>
      </c>
      <c r="P607" s="30"/>
      <c r="Q607" s="35" t="e">
        <f>P607*#REF!</f>
        <v>#REF!</v>
      </c>
      <c r="R607" s="26"/>
      <c r="S607" s="34" t="e">
        <f>R607*#REF!</f>
        <v>#REF!</v>
      </c>
      <c r="T607" s="26"/>
      <c r="U607" s="19" t="e">
        <f>T607*#REF!</f>
        <v>#REF!</v>
      </c>
      <c r="V607" s="23"/>
      <c r="W607" s="19" t="e">
        <f>V607*#REF!</f>
        <v>#REF!</v>
      </c>
    </row>
    <row r="608" spans="1:23" ht="19.5" customHeight="1">
      <c r="A608" s="24">
        <v>606</v>
      </c>
      <c r="B608" s="25">
        <v>2046476</v>
      </c>
      <c r="C608" s="9">
        <f t="shared" si="30"/>
        <v>7756.1440400000001</v>
      </c>
      <c r="D608" s="3">
        <v>110</v>
      </c>
      <c r="E608" s="11">
        <v>9.25</v>
      </c>
      <c r="F608" s="12">
        <f t="shared" si="31"/>
        <v>33.78125</v>
      </c>
      <c r="G608" s="13">
        <v>29</v>
      </c>
      <c r="H608" s="29">
        <v>4.625</v>
      </c>
      <c r="I608" s="12">
        <f t="shared" si="32"/>
        <v>8.9606250000000003</v>
      </c>
      <c r="J608" s="16"/>
      <c r="K608" s="17"/>
      <c r="L608" s="17"/>
      <c r="M608" s="28"/>
      <c r="N608" s="19" t="e">
        <f>K608*#REF!</f>
        <v>#REF!</v>
      </c>
      <c r="O608" s="19" t="e">
        <f>L608*#REF!</f>
        <v>#REF!</v>
      </c>
      <c r="P608" s="30"/>
      <c r="Q608" s="35" t="e">
        <f>P608*#REF!</f>
        <v>#REF!</v>
      </c>
      <c r="R608" s="26"/>
      <c r="S608" s="34" t="e">
        <f>R608*#REF!</f>
        <v>#REF!</v>
      </c>
      <c r="T608" s="26"/>
      <c r="U608" s="19" t="e">
        <f>T608*#REF!</f>
        <v>#REF!</v>
      </c>
      <c r="V608" s="23"/>
      <c r="W608" s="19" t="e">
        <f>V608*#REF!</f>
        <v>#REF!</v>
      </c>
    </row>
    <row r="609" spans="1:23" ht="19.5" customHeight="1">
      <c r="A609" s="24">
        <v>607</v>
      </c>
      <c r="B609" s="25">
        <v>2081188</v>
      </c>
      <c r="C609" s="9">
        <f t="shared" si="30"/>
        <v>7887.7025199999998</v>
      </c>
      <c r="D609" s="3">
        <v>86</v>
      </c>
      <c r="E609" s="11">
        <v>1.875</v>
      </c>
      <c r="F609" s="12">
        <f t="shared" si="31"/>
        <v>26.276875</v>
      </c>
      <c r="G609" s="13">
        <v>48</v>
      </c>
      <c r="H609" s="29">
        <v>8.625</v>
      </c>
      <c r="I609" s="12">
        <f t="shared" si="32"/>
        <v>14.855625</v>
      </c>
      <c r="J609" s="16"/>
      <c r="K609" s="17"/>
      <c r="L609" s="17"/>
      <c r="M609" s="28"/>
      <c r="N609" s="19" t="e">
        <f>K609*#REF!</f>
        <v>#REF!</v>
      </c>
      <c r="O609" s="19" t="e">
        <f>L609*#REF!</f>
        <v>#REF!</v>
      </c>
      <c r="P609" s="30"/>
      <c r="Q609" s="35" t="e">
        <f>P609*#REF!</f>
        <v>#REF!</v>
      </c>
      <c r="R609" s="26"/>
      <c r="S609" s="34" t="e">
        <f>R609*#REF!</f>
        <v>#REF!</v>
      </c>
      <c r="T609" s="26"/>
      <c r="U609" s="19" t="e">
        <f>T609*#REF!</f>
        <v>#REF!</v>
      </c>
      <c r="V609" s="23"/>
      <c r="W609" s="19" t="e">
        <f>V609*#REF!</f>
        <v>#REF!</v>
      </c>
    </row>
    <row r="610" spans="1:23" ht="19.5" customHeight="1">
      <c r="A610" s="24">
        <v>608</v>
      </c>
      <c r="B610" s="25">
        <v>2096310</v>
      </c>
      <c r="C610" s="9">
        <f t="shared" si="30"/>
        <v>7945.0149000000001</v>
      </c>
      <c r="D610" s="3">
        <v>123</v>
      </c>
      <c r="E610" s="11">
        <v>1</v>
      </c>
      <c r="F610" s="12">
        <f t="shared" si="31"/>
        <v>37.54</v>
      </c>
      <c r="G610" s="13">
        <v>24</v>
      </c>
      <c r="H610" s="29">
        <v>6.625</v>
      </c>
      <c r="I610" s="12">
        <f t="shared" si="32"/>
        <v>7.4856250000000006</v>
      </c>
      <c r="J610" s="16"/>
      <c r="K610" s="17"/>
      <c r="L610" s="17"/>
      <c r="M610" s="28"/>
      <c r="N610" s="19" t="e">
        <f>K610*#REF!</f>
        <v>#REF!</v>
      </c>
      <c r="O610" s="19" t="e">
        <f>L610*#REF!</f>
        <v>#REF!</v>
      </c>
      <c r="P610" s="30"/>
      <c r="Q610" s="35" t="e">
        <f>P610*#REF!</f>
        <v>#REF!</v>
      </c>
      <c r="R610" s="26"/>
      <c r="S610" s="34" t="e">
        <f>R610*#REF!</f>
        <v>#REF!</v>
      </c>
      <c r="T610" s="26"/>
      <c r="U610" s="19" t="e">
        <f>T610*#REF!</f>
        <v>#REF!</v>
      </c>
      <c r="V610" s="23"/>
      <c r="W610" s="19" t="e">
        <f>V610*#REF!</f>
        <v>#REF!</v>
      </c>
    </row>
    <row r="611" spans="1:23" ht="19.5" customHeight="1">
      <c r="A611" s="24">
        <v>609</v>
      </c>
      <c r="B611" s="25">
        <v>2108668</v>
      </c>
      <c r="C611" s="9">
        <f t="shared" si="30"/>
        <v>7991.8517199999997</v>
      </c>
      <c r="D611" s="3">
        <v>138</v>
      </c>
      <c r="E611" s="11">
        <v>5.625</v>
      </c>
      <c r="F611" s="12">
        <f t="shared" si="31"/>
        <v>42.230624999999996</v>
      </c>
      <c r="G611" s="13">
        <v>19</v>
      </c>
      <c r="H611" s="29">
        <v>8.625</v>
      </c>
      <c r="I611" s="12">
        <f t="shared" si="32"/>
        <v>6.0106250000000001</v>
      </c>
      <c r="J611" s="16"/>
      <c r="K611" s="17"/>
      <c r="L611" s="17"/>
      <c r="M611" s="28"/>
      <c r="N611" s="19" t="e">
        <f>K611*#REF!</f>
        <v>#REF!</v>
      </c>
      <c r="O611" s="19" t="e">
        <f>L611*#REF!</f>
        <v>#REF!</v>
      </c>
      <c r="P611" s="30"/>
      <c r="Q611" s="35" t="e">
        <f>P611*#REF!</f>
        <v>#REF!</v>
      </c>
      <c r="R611" s="26"/>
      <c r="S611" s="34" t="e">
        <f>R611*#REF!</f>
        <v>#REF!</v>
      </c>
      <c r="T611" s="26"/>
      <c r="U611" s="19" t="e">
        <f>T611*#REF!</f>
        <v>#REF!</v>
      </c>
      <c r="V611" s="23"/>
      <c r="W611" s="19" t="e">
        <f>V611*#REF!</f>
        <v>#REF!</v>
      </c>
    </row>
    <row r="612" spans="1:23" ht="19.5" customHeight="1">
      <c r="A612" s="24">
        <v>610</v>
      </c>
      <c r="B612" s="25">
        <v>2131198</v>
      </c>
      <c r="C612" s="9">
        <f t="shared" si="30"/>
        <v>8077.2404200000001</v>
      </c>
      <c r="D612" s="3">
        <v>83</v>
      </c>
      <c r="E612" s="11">
        <v>1</v>
      </c>
      <c r="F612" s="12">
        <f t="shared" si="31"/>
        <v>25.339999999999996</v>
      </c>
      <c r="G612" s="13">
        <v>53</v>
      </c>
      <c r="H612" s="29">
        <v>6.625</v>
      </c>
      <c r="I612" s="12">
        <f t="shared" si="32"/>
        <v>16.330624999999998</v>
      </c>
      <c r="J612" s="16"/>
      <c r="K612" s="17"/>
      <c r="L612" s="17"/>
      <c r="M612" s="28"/>
      <c r="N612" s="19" t="e">
        <f>K612*#REF!</f>
        <v>#REF!</v>
      </c>
      <c r="O612" s="19" t="e">
        <f>L612*#REF!</f>
        <v>#REF!</v>
      </c>
      <c r="P612" s="30"/>
      <c r="Q612" s="35" t="e">
        <f>P612*#REF!</f>
        <v>#REF!</v>
      </c>
      <c r="R612" s="26"/>
      <c r="S612" s="34" t="e">
        <f>R612*#REF!</f>
        <v>#REF!</v>
      </c>
      <c r="T612" s="26"/>
      <c r="U612" s="19" t="e">
        <f>T612*#REF!</f>
        <v>#REF!</v>
      </c>
      <c r="V612" s="23"/>
      <c r="W612" s="19" t="e">
        <f>V612*#REF!</f>
        <v>#REF!</v>
      </c>
    </row>
    <row r="613" spans="1:23" ht="19.5" customHeight="1">
      <c r="A613" s="24">
        <v>611</v>
      </c>
      <c r="B613" s="25">
        <v>2136227</v>
      </c>
      <c r="C613" s="9">
        <f t="shared" si="30"/>
        <v>8096.30033</v>
      </c>
      <c r="D613" s="3">
        <v>104</v>
      </c>
      <c r="E613" s="11">
        <v>7.375</v>
      </c>
      <c r="F613" s="12">
        <f t="shared" si="31"/>
        <v>31.904374999999998</v>
      </c>
      <c r="G613" s="13">
        <v>34</v>
      </c>
      <c r="H613" s="29">
        <v>2.625</v>
      </c>
      <c r="I613" s="12">
        <f t="shared" si="32"/>
        <v>10.435625</v>
      </c>
      <c r="J613" s="16"/>
      <c r="K613" s="17"/>
      <c r="L613" s="17"/>
      <c r="M613" s="28"/>
      <c r="N613" s="19" t="e">
        <f>K613*#REF!</f>
        <v>#REF!</v>
      </c>
      <c r="O613" s="19" t="e">
        <f>L613*#REF!</f>
        <v>#REF!</v>
      </c>
      <c r="P613" s="30"/>
      <c r="Q613" s="35" t="e">
        <f>P613*#REF!</f>
        <v>#REF!</v>
      </c>
      <c r="R613" s="26"/>
      <c r="S613" s="34" t="e">
        <f>R613*#REF!</f>
        <v>#REF!</v>
      </c>
      <c r="T613" s="26"/>
      <c r="U613" s="19" t="e">
        <f>T613*#REF!</f>
        <v>#REF!</v>
      </c>
      <c r="V613" s="23"/>
      <c r="W613" s="19" t="e">
        <f>V613*#REF!</f>
        <v>#REF!</v>
      </c>
    </row>
    <row r="614" spans="1:23" ht="19.5" customHeight="1">
      <c r="A614" s="24">
        <v>612</v>
      </c>
      <c r="B614" s="25">
        <v>2147130</v>
      </c>
      <c r="C614" s="9">
        <f t="shared" si="30"/>
        <v>8137.6226999999999</v>
      </c>
      <c r="D614" s="3">
        <v>92</v>
      </c>
      <c r="E614" s="11">
        <v>3.75</v>
      </c>
      <c r="F614" s="12">
        <f t="shared" si="31"/>
        <v>28.153749999999999</v>
      </c>
      <c r="G614" s="13">
        <v>43</v>
      </c>
      <c r="H614" s="29">
        <v>10.625</v>
      </c>
      <c r="I614" s="12">
        <f t="shared" si="32"/>
        <v>13.380625</v>
      </c>
      <c r="J614" s="16"/>
      <c r="K614" s="17"/>
      <c r="L614" s="17"/>
      <c r="M614" s="28"/>
      <c r="N614" s="19" t="e">
        <f>K614*#REF!</f>
        <v>#REF!</v>
      </c>
      <c r="O614" s="19" t="e">
        <f>L614*#REF!</f>
        <v>#REF!</v>
      </c>
      <c r="P614" s="30"/>
      <c r="Q614" s="35" t="e">
        <f>P614*#REF!</f>
        <v>#REF!</v>
      </c>
      <c r="R614" s="26"/>
      <c r="S614" s="34" t="e">
        <f>R614*#REF!</f>
        <v>#REF!</v>
      </c>
      <c r="T614" s="26"/>
      <c r="U614" s="19" t="e">
        <f>T614*#REF!</f>
        <v>#REF!</v>
      </c>
      <c r="V614" s="23"/>
      <c r="W614" s="19" t="e">
        <f>V614*#REF!</f>
        <v>#REF!</v>
      </c>
    </row>
    <row r="615" spans="1:23" ht="19.5" customHeight="1">
      <c r="A615" s="24">
        <v>613</v>
      </c>
      <c r="B615" s="25">
        <v>2161748</v>
      </c>
      <c r="C615" s="9">
        <f t="shared" si="30"/>
        <v>8193.0249199999998</v>
      </c>
      <c r="D615" s="3">
        <v>113</v>
      </c>
      <c r="E615" s="11">
        <v>10.125</v>
      </c>
      <c r="F615" s="12">
        <f t="shared" si="31"/>
        <v>34.718124999999993</v>
      </c>
      <c r="G615" s="13">
        <v>29</v>
      </c>
      <c r="H615" s="29">
        <v>4.625</v>
      </c>
      <c r="I615" s="12">
        <f t="shared" si="32"/>
        <v>8.9606250000000003</v>
      </c>
      <c r="J615" s="16"/>
      <c r="K615" s="17"/>
      <c r="L615" s="17"/>
      <c r="M615" s="28"/>
      <c r="N615" s="19" t="e">
        <f>K615*#REF!</f>
        <v>#REF!</v>
      </c>
      <c r="O615" s="19" t="e">
        <f>L615*#REF!</f>
        <v>#REF!</v>
      </c>
      <c r="P615" s="30"/>
      <c r="Q615" s="35" t="e">
        <f>P615*#REF!</f>
        <v>#REF!</v>
      </c>
      <c r="R615" s="26"/>
      <c r="S615" s="34" t="e">
        <f>R615*#REF!</f>
        <v>#REF!</v>
      </c>
      <c r="T615" s="26"/>
      <c r="U615" s="19" t="e">
        <f>T615*#REF!</f>
        <v>#REF!</v>
      </c>
      <c r="V615" s="23"/>
      <c r="W615" s="19" t="e">
        <f>V615*#REF!</f>
        <v>#REF!</v>
      </c>
    </row>
    <row r="616" spans="1:23" ht="19.5" customHeight="1">
      <c r="A616" s="24">
        <v>614</v>
      </c>
      <c r="B616" s="25">
        <v>2167628</v>
      </c>
      <c r="C616" s="9">
        <f t="shared" si="30"/>
        <v>8215.3101200000001</v>
      </c>
      <c r="D616" s="3">
        <v>98</v>
      </c>
      <c r="E616" s="11">
        <v>5.625</v>
      </c>
      <c r="F616" s="12">
        <f t="shared" si="31"/>
        <v>30.030625000000001</v>
      </c>
      <c r="G616" s="13">
        <v>39</v>
      </c>
      <c r="H616" s="14">
        <v>0.625</v>
      </c>
      <c r="I616" s="12">
        <f t="shared" si="32"/>
        <v>11.910625</v>
      </c>
      <c r="J616" s="16"/>
      <c r="K616" s="17"/>
      <c r="L616" s="17"/>
      <c r="M616" s="28"/>
      <c r="N616" s="19" t="e">
        <f>K616*#REF!</f>
        <v>#REF!</v>
      </c>
      <c r="O616" s="19" t="e">
        <f>L616*#REF!</f>
        <v>#REF!</v>
      </c>
      <c r="P616" s="30"/>
      <c r="Q616" s="35" t="e">
        <f>P616*#REF!</f>
        <v>#REF!</v>
      </c>
      <c r="R616" s="26"/>
      <c r="S616" s="34" t="e">
        <f>R616*#REF!</f>
        <v>#REF!</v>
      </c>
      <c r="T616" s="26"/>
      <c r="U616" s="19" t="e">
        <f>T616*#REF!</f>
        <v>#REF!</v>
      </c>
      <c r="V616" s="23"/>
      <c r="W616" s="19" t="e">
        <f>V616*#REF!</f>
        <v>#REF!</v>
      </c>
    </row>
    <row r="617" spans="1:23" ht="19.5" customHeight="1">
      <c r="A617" s="24">
        <v>615</v>
      </c>
      <c r="B617" s="25">
        <v>2202436</v>
      </c>
      <c r="C617" s="9">
        <f t="shared" si="30"/>
        <v>8347.2324399999998</v>
      </c>
      <c r="D617" s="3">
        <v>126</v>
      </c>
      <c r="E617" s="11">
        <v>1.875</v>
      </c>
      <c r="F617" s="12">
        <f t="shared" si="31"/>
        <v>38.476875</v>
      </c>
      <c r="G617" s="13">
        <v>24</v>
      </c>
      <c r="H617" s="29">
        <v>6.625</v>
      </c>
      <c r="I617" s="12">
        <f t="shared" si="32"/>
        <v>7.4856250000000006</v>
      </c>
      <c r="J617" s="16"/>
      <c r="K617" s="17"/>
      <c r="L617" s="17"/>
      <c r="M617" s="28"/>
      <c r="N617" s="19" t="e">
        <f>K617*#REF!</f>
        <v>#REF!</v>
      </c>
      <c r="O617" s="19" t="e">
        <f>L617*#REF!</f>
        <v>#REF!</v>
      </c>
      <c r="P617" s="30"/>
      <c r="Q617" s="35" t="e">
        <f>P617*#REF!</f>
        <v>#REF!</v>
      </c>
      <c r="R617" s="26"/>
      <c r="S617" s="34" t="e">
        <f>R617*#REF!</f>
        <v>#REF!</v>
      </c>
      <c r="T617" s="26"/>
      <c r="U617" s="19" t="e">
        <f>T617*#REF!</f>
        <v>#REF!</v>
      </c>
      <c r="V617" s="23"/>
      <c r="W617" s="19" t="e">
        <f>V617*#REF!</f>
        <v>#REF!</v>
      </c>
    </row>
    <row r="618" spans="1:23" ht="19.5" customHeight="1">
      <c r="A618" s="24">
        <v>616</v>
      </c>
      <c r="B618" s="25">
        <v>2203428</v>
      </c>
      <c r="C618" s="9">
        <f>B618*0.00379</f>
        <v>8350.9921200000008</v>
      </c>
      <c r="D618" s="3">
        <v>141</v>
      </c>
      <c r="E618" s="11">
        <v>6.5</v>
      </c>
      <c r="F618" s="12">
        <f t="shared" si="31"/>
        <v>43.167500000000004</v>
      </c>
      <c r="G618" s="13">
        <v>19</v>
      </c>
      <c r="H618" s="29">
        <v>8.625</v>
      </c>
      <c r="I618" s="12">
        <f t="shared" si="32"/>
        <v>6.0106250000000001</v>
      </c>
      <c r="J618" s="16"/>
      <c r="K618" s="17"/>
      <c r="L618" s="17"/>
      <c r="M618" s="28"/>
      <c r="N618" s="19" t="e">
        <f>K618*#REF!</f>
        <v>#REF!</v>
      </c>
      <c r="O618" s="19" t="e">
        <f>L618*#REF!</f>
        <v>#REF!</v>
      </c>
      <c r="P618" s="30"/>
      <c r="Q618" s="35" t="e">
        <f>P618*#REF!</f>
        <v>#REF!</v>
      </c>
      <c r="R618" s="26"/>
      <c r="S618" s="34" t="e">
        <f>R618*#REF!</f>
        <v>#REF!</v>
      </c>
      <c r="T618" s="26"/>
      <c r="U618" s="19" t="e">
        <f>T618*#REF!</f>
        <v>#REF!</v>
      </c>
      <c r="V618" s="23"/>
      <c r="W618" s="19" t="e">
        <f>V618*#REF!</f>
        <v>#REF!</v>
      </c>
    </row>
    <row r="619" spans="1:23" ht="19.5" customHeight="1">
      <c r="A619" s="24">
        <v>617</v>
      </c>
      <c r="B619" s="25">
        <v>2232499</v>
      </c>
      <c r="C619" s="9">
        <f t="shared" si="30"/>
        <v>8461.1712100000004</v>
      </c>
      <c r="D619" s="3">
        <v>89</v>
      </c>
      <c r="E619" s="11">
        <v>2.75</v>
      </c>
      <c r="F619" s="12">
        <f t="shared" si="31"/>
        <v>27.213750000000001</v>
      </c>
      <c r="G619" s="13">
        <v>48</v>
      </c>
      <c r="H619" s="29">
        <v>8.625</v>
      </c>
      <c r="I619" s="12">
        <f t="shared" si="32"/>
        <v>14.855625</v>
      </c>
      <c r="J619" s="16"/>
      <c r="K619" s="17"/>
      <c r="L619" s="17"/>
      <c r="M619" s="28"/>
      <c r="N619" s="19" t="e">
        <f>K619*#REF!</f>
        <v>#REF!</v>
      </c>
      <c r="O619" s="19" t="e">
        <f>L619*#REF!</f>
        <v>#REF!</v>
      </c>
      <c r="P619" s="30"/>
      <c r="Q619" s="35" t="e">
        <f>P619*#REF!</f>
        <v>#REF!</v>
      </c>
      <c r="R619" s="26"/>
      <c r="S619" s="34" t="e">
        <f>R619*#REF!</f>
        <v>#REF!</v>
      </c>
      <c r="T619" s="26"/>
      <c r="U619" s="19" t="e">
        <f>T619*#REF!</f>
        <v>#REF!</v>
      </c>
      <c r="V619" s="23"/>
      <c r="W619" s="19" t="e">
        <f>V619*#REF!</f>
        <v>#REF!</v>
      </c>
    </row>
    <row r="620" spans="1:23" ht="19.5" customHeight="1">
      <c r="A620" s="24">
        <v>618</v>
      </c>
      <c r="B620" s="25">
        <v>2263735</v>
      </c>
      <c r="C620" s="9">
        <f t="shared" si="30"/>
        <v>8579.5556500000002</v>
      </c>
      <c r="D620" s="3">
        <v>107</v>
      </c>
      <c r="E620" s="11">
        <v>8.375</v>
      </c>
      <c r="F620" s="12">
        <f t="shared" si="31"/>
        <v>32.844374999999999</v>
      </c>
      <c r="G620" s="13">
        <v>34</v>
      </c>
      <c r="H620" s="29">
        <v>2.625</v>
      </c>
      <c r="I620" s="12">
        <f t="shared" si="32"/>
        <v>10.435625</v>
      </c>
      <c r="J620" s="16"/>
      <c r="K620" s="17"/>
      <c r="L620" s="17"/>
      <c r="M620" s="28"/>
      <c r="N620" s="19" t="e">
        <f>K620*#REF!</f>
        <v>#REF!</v>
      </c>
      <c r="O620" s="19" t="e">
        <f>L620*#REF!</f>
        <v>#REF!</v>
      </c>
      <c r="P620" s="30"/>
      <c r="Q620" s="35" t="e">
        <f>P620*#REF!</f>
        <v>#REF!</v>
      </c>
      <c r="R620" s="26"/>
      <c r="S620" s="34" t="e">
        <f>R620*#REF!</f>
        <v>#REF!</v>
      </c>
      <c r="T620" s="26"/>
      <c r="U620" s="19" t="e">
        <f>T620*#REF!</f>
        <v>#REF!</v>
      </c>
      <c r="V620" s="23"/>
      <c r="W620" s="19" t="e">
        <f>V620*#REF!</f>
        <v>#REF!</v>
      </c>
    </row>
    <row r="621" spans="1:23" ht="19.5" customHeight="1">
      <c r="A621" s="24">
        <v>619</v>
      </c>
      <c r="B621" s="25">
        <v>2280178</v>
      </c>
      <c r="C621" s="9">
        <f t="shared" si="30"/>
        <v>8641.8746200000005</v>
      </c>
      <c r="D621" s="3">
        <v>116</v>
      </c>
      <c r="E621" s="11">
        <v>11.125</v>
      </c>
      <c r="F621" s="12">
        <f t="shared" si="31"/>
        <v>35.658125000000005</v>
      </c>
      <c r="G621" s="13">
        <v>29</v>
      </c>
      <c r="H621" s="29">
        <v>4.625</v>
      </c>
      <c r="I621" s="12">
        <f t="shared" si="32"/>
        <v>8.9606250000000003</v>
      </c>
      <c r="J621" s="16"/>
      <c r="K621" s="17"/>
      <c r="L621" s="17"/>
      <c r="M621" s="28"/>
      <c r="N621" s="19" t="e">
        <f>K621*#REF!</f>
        <v>#REF!</v>
      </c>
      <c r="O621" s="19" t="e">
        <f>L621*#REF!</f>
        <v>#REF!</v>
      </c>
      <c r="P621" s="30"/>
      <c r="Q621" s="35" t="e">
        <f>P621*#REF!</f>
        <v>#REF!</v>
      </c>
      <c r="R621" s="26"/>
      <c r="S621" s="34" t="e">
        <f>R621*#REF!</f>
        <v>#REF!</v>
      </c>
      <c r="T621" s="26"/>
      <c r="U621" s="19" t="e">
        <f>T621*#REF!</f>
        <v>#REF!</v>
      </c>
      <c r="V621" s="23"/>
      <c r="W621" s="19" t="e">
        <f>V621*#REF!</f>
        <v>#REF!</v>
      </c>
    </row>
    <row r="622" spans="1:23" ht="19.5" customHeight="1">
      <c r="A622" s="24">
        <v>620</v>
      </c>
      <c r="B622" s="25">
        <v>2292658</v>
      </c>
      <c r="C622" s="9">
        <f t="shared" si="30"/>
        <v>8689.17382</v>
      </c>
      <c r="D622" s="3">
        <v>95</v>
      </c>
      <c r="E622" s="11">
        <v>4.625</v>
      </c>
      <c r="F622" s="12">
        <f t="shared" si="31"/>
        <v>29.090624999999999</v>
      </c>
      <c r="G622" s="13">
        <v>43</v>
      </c>
      <c r="H622" s="29">
        <v>10.625</v>
      </c>
      <c r="I622" s="12">
        <f t="shared" si="32"/>
        <v>13.380625</v>
      </c>
      <c r="J622" s="16"/>
      <c r="K622" s="17"/>
      <c r="L622" s="17"/>
      <c r="M622" s="28"/>
      <c r="N622" s="19" t="e">
        <f>K622*#REF!</f>
        <v>#REF!</v>
      </c>
      <c r="O622" s="19" t="e">
        <f>L622*#REF!</f>
        <v>#REF!</v>
      </c>
      <c r="P622" s="30"/>
      <c r="Q622" s="35" t="e">
        <f>P622*#REF!</f>
        <v>#REF!</v>
      </c>
      <c r="R622" s="26"/>
      <c r="S622" s="34" t="e">
        <f>R622*#REF!</f>
        <v>#REF!</v>
      </c>
      <c r="T622" s="26"/>
      <c r="U622" s="19" t="e">
        <f>T622*#REF!</f>
        <v>#REF!</v>
      </c>
      <c r="V622" s="23"/>
      <c r="W622" s="19" t="e">
        <f>V622*#REF!</f>
        <v>#REF!</v>
      </c>
    </row>
    <row r="623" spans="1:23" ht="19.5" customHeight="1">
      <c r="A623" s="24">
        <v>621</v>
      </c>
      <c r="B623" s="25">
        <v>2300270</v>
      </c>
      <c r="C623" s="9">
        <f t="shared" si="30"/>
        <v>8718.0233000000007</v>
      </c>
      <c r="D623" s="3">
        <v>144</v>
      </c>
      <c r="E623" s="11">
        <v>7.375</v>
      </c>
      <c r="F623" s="12">
        <f t="shared" si="31"/>
        <v>44.104375000000005</v>
      </c>
      <c r="G623" s="13">
        <v>19</v>
      </c>
      <c r="H623" s="29">
        <v>8.625</v>
      </c>
      <c r="I623" s="12">
        <f t="shared" si="32"/>
        <v>6.0106250000000001</v>
      </c>
      <c r="J623" s="16"/>
      <c r="K623" s="17"/>
      <c r="L623" s="17"/>
      <c r="M623" s="28"/>
      <c r="N623" s="19" t="e">
        <f>K623*#REF!</f>
        <v>#REF!</v>
      </c>
      <c r="O623" s="19" t="e">
        <f>L623*#REF!</f>
        <v>#REF!</v>
      </c>
      <c r="P623" s="30"/>
      <c r="Q623" s="35" t="e">
        <f>P623*#REF!</f>
        <v>#REF!</v>
      </c>
      <c r="R623" s="26"/>
      <c r="S623" s="34" t="e">
        <f>R623*#REF!</f>
        <v>#REF!</v>
      </c>
      <c r="T623" s="26"/>
      <c r="U623" s="19" t="e">
        <f>T623*#REF!</f>
        <v>#REF!</v>
      </c>
      <c r="V623" s="23"/>
      <c r="W623" s="19" t="e">
        <f>V623*#REF!</f>
        <v>#REF!</v>
      </c>
    </row>
    <row r="624" spans="1:23" ht="19.5" customHeight="1">
      <c r="A624" s="24">
        <v>622</v>
      </c>
      <c r="B624" s="25">
        <v>2305221</v>
      </c>
      <c r="C624" s="9">
        <f t="shared" si="30"/>
        <v>8736.7875899999999</v>
      </c>
      <c r="D624" s="3">
        <v>101</v>
      </c>
      <c r="E624" s="11">
        <v>6.5</v>
      </c>
      <c r="F624" s="12">
        <f t="shared" si="31"/>
        <v>30.967500000000001</v>
      </c>
      <c r="G624" s="13">
        <v>39</v>
      </c>
      <c r="H624" s="14">
        <v>0.625</v>
      </c>
      <c r="I624" s="12">
        <f t="shared" si="32"/>
        <v>11.910625</v>
      </c>
      <c r="J624" s="16"/>
      <c r="K624" s="17"/>
      <c r="L624" s="17"/>
      <c r="M624" s="28"/>
      <c r="N624" s="19" t="e">
        <f>K624*#REF!</f>
        <v>#REF!</v>
      </c>
      <c r="O624" s="19" t="e">
        <f>L624*#REF!</f>
        <v>#REF!</v>
      </c>
      <c r="P624" s="30"/>
      <c r="Q624" s="35" t="e">
        <f>P624*#REF!</f>
        <v>#REF!</v>
      </c>
      <c r="R624" s="26"/>
      <c r="S624" s="34" t="e">
        <f>R624*#REF!</f>
        <v>#REF!</v>
      </c>
      <c r="T624" s="26"/>
      <c r="U624" s="19" t="e">
        <f>T624*#REF!</f>
        <v>#REF!</v>
      </c>
      <c r="V624" s="23"/>
      <c r="W624" s="19" t="e">
        <f>V624*#REF!</f>
        <v>#REF!</v>
      </c>
    </row>
    <row r="625" spans="1:23" ht="19.5" customHeight="1">
      <c r="A625" s="24">
        <v>623</v>
      </c>
      <c r="B625" s="25">
        <v>2311182</v>
      </c>
      <c r="C625" s="9">
        <f t="shared" si="30"/>
        <v>8759.3797799999993</v>
      </c>
      <c r="D625" s="3">
        <v>129</v>
      </c>
      <c r="E625" s="11">
        <v>2.75</v>
      </c>
      <c r="F625" s="12">
        <f t="shared" si="31"/>
        <v>39.41375</v>
      </c>
      <c r="G625" s="13">
        <v>24</v>
      </c>
      <c r="H625" s="29">
        <v>6.625</v>
      </c>
      <c r="I625" s="12">
        <f t="shared" si="32"/>
        <v>7.4856250000000006</v>
      </c>
      <c r="J625" s="16"/>
      <c r="K625" s="17"/>
      <c r="L625" s="17"/>
      <c r="M625" s="28"/>
      <c r="N625" s="19" t="e">
        <f>K625*#REF!</f>
        <v>#REF!</v>
      </c>
      <c r="O625" s="19" t="e">
        <f>L625*#REF!</f>
        <v>#REF!</v>
      </c>
      <c r="P625" s="30"/>
      <c r="Q625" s="35" t="e">
        <f>P625*#REF!</f>
        <v>#REF!</v>
      </c>
      <c r="R625" s="26"/>
      <c r="S625" s="34" t="e">
        <f>R625*#REF!</f>
        <v>#REF!</v>
      </c>
      <c r="T625" s="26"/>
      <c r="U625" s="19" t="e">
        <f>T625*#REF!</f>
        <v>#REF!</v>
      </c>
      <c r="V625" s="23"/>
      <c r="W625" s="19" t="e">
        <f>V625*#REF!</f>
        <v>#REF!</v>
      </c>
    </row>
    <row r="626" spans="1:23" ht="19.5" customHeight="1">
      <c r="A626" s="24">
        <v>624</v>
      </c>
      <c r="B626" s="25">
        <v>2389119</v>
      </c>
      <c r="C626" s="9">
        <f t="shared" si="30"/>
        <v>9054.7610100000002</v>
      </c>
      <c r="D626" s="3">
        <v>92</v>
      </c>
      <c r="E626" s="11">
        <v>3.75</v>
      </c>
      <c r="F626" s="12">
        <f t="shared" si="31"/>
        <v>28.153749999999999</v>
      </c>
      <c r="G626" s="13">
        <v>48</v>
      </c>
      <c r="H626" s="29">
        <v>8.625</v>
      </c>
      <c r="I626" s="12">
        <f t="shared" si="32"/>
        <v>14.855625</v>
      </c>
      <c r="J626" s="16"/>
      <c r="K626" s="17"/>
      <c r="L626" s="17"/>
      <c r="M626" s="28"/>
      <c r="N626" s="19" t="e">
        <f>K626*#REF!</f>
        <v>#REF!</v>
      </c>
      <c r="O626" s="19" t="e">
        <f>L626*#REF!</f>
        <v>#REF!</v>
      </c>
      <c r="P626" s="30"/>
      <c r="Q626" s="35" t="e">
        <f>P626*#REF!</f>
        <v>#REF!</v>
      </c>
      <c r="R626" s="26"/>
      <c r="S626" s="34" t="e">
        <f>R626*#REF!</f>
        <v>#REF!</v>
      </c>
      <c r="T626" s="26"/>
      <c r="U626" s="19" t="e">
        <f>T626*#REF!</f>
        <v>#REF!</v>
      </c>
      <c r="V626" s="23"/>
      <c r="W626" s="19" t="e">
        <f>V626*#REF!</f>
        <v>#REF!</v>
      </c>
    </row>
    <row r="627" spans="1:23" ht="19.5" customHeight="1">
      <c r="A627" s="24">
        <v>625</v>
      </c>
      <c r="B627" s="25">
        <v>2394940</v>
      </c>
      <c r="C627" s="9">
        <f t="shared" si="30"/>
        <v>9076.8225999999995</v>
      </c>
      <c r="D627" s="3">
        <v>110</v>
      </c>
      <c r="E627" s="11">
        <v>9.25</v>
      </c>
      <c r="F627" s="12">
        <f t="shared" si="31"/>
        <v>33.78125</v>
      </c>
      <c r="G627" s="13">
        <v>34</v>
      </c>
      <c r="H627" s="29">
        <v>2.625</v>
      </c>
      <c r="I627" s="12">
        <f t="shared" si="32"/>
        <v>10.435625</v>
      </c>
      <c r="J627" s="16"/>
      <c r="K627" s="17"/>
      <c r="L627" s="17"/>
      <c r="M627" s="28"/>
      <c r="N627" s="19" t="e">
        <f>K627*#REF!</f>
        <v>#REF!</v>
      </c>
      <c r="O627" s="19" t="e">
        <f>L627*#REF!</f>
        <v>#REF!</v>
      </c>
      <c r="P627" s="30"/>
      <c r="Q627" s="35" t="e">
        <f>P627*#REF!</f>
        <v>#REF!</v>
      </c>
      <c r="R627" s="26"/>
      <c r="S627" s="34" t="e">
        <f>R627*#REF!</f>
        <v>#REF!</v>
      </c>
      <c r="T627" s="26"/>
      <c r="U627" s="19" t="e">
        <f>T627*#REF!</f>
        <v>#REF!</v>
      </c>
      <c r="V627" s="23"/>
      <c r="W627" s="19" t="e">
        <f>V627*#REF!</f>
        <v>#REF!</v>
      </c>
    </row>
    <row r="628" spans="1:23" ht="19.5" customHeight="1">
      <c r="A628" s="24">
        <v>626</v>
      </c>
      <c r="B628" s="25">
        <v>2399195</v>
      </c>
      <c r="C628" s="9">
        <f t="shared" si="30"/>
        <v>9092.9490499999993</v>
      </c>
      <c r="D628" s="3">
        <v>147</v>
      </c>
      <c r="E628" s="11">
        <v>8.375</v>
      </c>
      <c r="F628" s="12">
        <f t="shared" si="31"/>
        <v>45.044375000000002</v>
      </c>
      <c r="G628" s="13">
        <v>19</v>
      </c>
      <c r="H628" s="29">
        <v>8.625</v>
      </c>
      <c r="I628" s="12">
        <f t="shared" si="32"/>
        <v>6.0106250000000001</v>
      </c>
      <c r="J628" s="16"/>
      <c r="K628" s="17"/>
      <c r="L628" s="17"/>
      <c r="M628" s="28"/>
      <c r="N628" s="19" t="e">
        <f>K628*#REF!</f>
        <v>#REF!</v>
      </c>
      <c r="O628" s="19" t="e">
        <f>L628*#REF!</f>
        <v>#REF!</v>
      </c>
      <c r="P628" s="30"/>
      <c r="Q628" s="35" t="e">
        <f>P628*#REF!</f>
        <v>#REF!</v>
      </c>
      <c r="R628" s="26"/>
      <c r="S628" s="34" t="e">
        <f>R628*#REF!</f>
        <v>#REF!</v>
      </c>
      <c r="T628" s="26"/>
      <c r="U628" s="19" t="e">
        <f>T628*#REF!</f>
        <v>#REF!</v>
      </c>
      <c r="V628" s="23"/>
      <c r="W628" s="19" t="e">
        <f>V628*#REF!</f>
        <v>#REF!</v>
      </c>
    </row>
    <row r="629" spans="1:23" ht="19.5" customHeight="1">
      <c r="A629" s="24">
        <v>627</v>
      </c>
      <c r="B629" s="25">
        <v>2401767</v>
      </c>
      <c r="C629" s="9">
        <f t="shared" si="30"/>
        <v>9102.6969300000001</v>
      </c>
      <c r="D629" s="3">
        <v>120</v>
      </c>
      <c r="E629" s="11"/>
      <c r="F629" s="12">
        <f t="shared" si="31"/>
        <v>36.6</v>
      </c>
      <c r="G629" s="13">
        <v>29</v>
      </c>
      <c r="H629" s="29">
        <v>4.625</v>
      </c>
      <c r="I629" s="12">
        <f t="shared" si="32"/>
        <v>8.9606250000000003</v>
      </c>
      <c r="J629" s="16"/>
      <c r="K629" s="17"/>
      <c r="L629" s="17"/>
      <c r="M629" s="28"/>
      <c r="N629" s="19" t="e">
        <f>K629*#REF!</f>
        <v>#REF!</v>
      </c>
      <c r="O629" s="19" t="e">
        <f>L629*#REF!</f>
        <v>#REF!</v>
      </c>
      <c r="P629" s="30"/>
      <c r="Q629" s="35" t="e">
        <f>P629*#REF!</f>
        <v>#REF!</v>
      </c>
      <c r="R629" s="26"/>
      <c r="S629" s="34" t="e">
        <f>R629*#REF!</f>
        <v>#REF!</v>
      </c>
      <c r="T629" s="26"/>
      <c r="U629" s="19" t="e">
        <f>T629*#REF!</f>
        <v>#REF!</v>
      </c>
      <c r="V629" s="23"/>
      <c r="W629" s="19" t="e">
        <f>V629*#REF!</f>
        <v>#REF!</v>
      </c>
    </row>
    <row r="630" spans="1:23" ht="19.5" customHeight="1">
      <c r="A630" s="24">
        <v>628</v>
      </c>
      <c r="B630" s="25">
        <v>2422549</v>
      </c>
      <c r="C630" s="9">
        <f t="shared" si="30"/>
        <v>9181.4607099999994</v>
      </c>
      <c r="D630" s="3">
        <v>132</v>
      </c>
      <c r="E630" s="11">
        <v>3.75</v>
      </c>
      <c r="F630" s="12">
        <f t="shared" si="31"/>
        <v>40.353749999999998</v>
      </c>
      <c r="G630" s="13">
        <v>24</v>
      </c>
      <c r="H630" s="29">
        <v>6.625</v>
      </c>
      <c r="I630" s="12">
        <f t="shared" si="32"/>
        <v>7.4856250000000006</v>
      </c>
      <c r="J630" s="16"/>
      <c r="K630" s="17"/>
      <c r="L630" s="17"/>
      <c r="M630" s="28"/>
      <c r="N630" s="19" t="e">
        <f>K630*#REF!</f>
        <v>#REF!</v>
      </c>
      <c r="O630" s="19" t="e">
        <f>L630*#REF!</f>
        <v>#REF!</v>
      </c>
      <c r="P630" s="30"/>
      <c r="Q630" s="35" t="e">
        <f>P630*#REF!</f>
        <v>#REF!</v>
      </c>
      <c r="R630" s="26"/>
      <c r="S630" s="34" t="e">
        <f>R630*#REF!</f>
        <v>#REF!</v>
      </c>
      <c r="T630" s="26"/>
      <c r="U630" s="19" t="e">
        <f>T630*#REF!</f>
        <v>#REF!</v>
      </c>
      <c r="V630" s="23"/>
      <c r="W630" s="19" t="e">
        <f>V630*#REF!</f>
        <v>#REF!</v>
      </c>
    </row>
    <row r="631" spans="1:23" ht="19.5" customHeight="1">
      <c r="A631" s="24">
        <v>629</v>
      </c>
      <c r="B631" s="25">
        <v>2442957</v>
      </c>
      <c r="C631" s="9">
        <f t="shared" si="30"/>
        <v>9258.8070299999999</v>
      </c>
      <c r="D631" s="3">
        <v>98</v>
      </c>
      <c r="E631" s="11">
        <v>5.625</v>
      </c>
      <c r="F631" s="12">
        <f t="shared" si="31"/>
        <v>30.030625000000001</v>
      </c>
      <c r="G631" s="13">
        <v>43</v>
      </c>
      <c r="H631" s="29">
        <v>10.625</v>
      </c>
      <c r="I631" s="12">
        <f t="shared" si="32"/>
        <v>13.380625</v>
      </c>
      <c r="J631" s="16"/>
      <c r="K631" s="17"/>
      <c r="L631" s="17"/>
      <c r="M631" s="28"/>
      <c r="N631" s="19" t="e">
        <f>K631*#REF!</f>
        <v>#REF!</v>
      </c>
      <c r="O631" s="19" t="e">
        <f>L631*#REF!</f>
        <v>#REF!</v>
      </c>
      <c r="P631" s="30"/>
      <c r="Q631" s="35" t="e">
        <f>P631*#REF!</f>
        <v>#REF!</v>
      </c>
      <c r="R631" s="26"/>
      <c r="S631" s="34" t="e">
        <f>R631*#REF!</f>
        <v>#REF!</v>
      </c>
      <c r="T631" s="26"/>
      <c r="U631" s="19" t="e">
        <f>T631*#REF!</f>
        <v>#REF!</v>
      </c>
      <c r="V631" s="23"/>
      <c r="W631" s="19" t="e">
        <f>V631*#REF!</f>
        <v>#REF!</v>
      </c>
    </row>
    <row r="632" spans="1:23" ht="19.5" customHeight="1">
      <c r="A632" s="24">
        <v>630</v>
      </c>
      <c r="B632" s="25">
        <v>2447048</v>
      </c>
      <c r="C632" s="9">
        <f t="shared" si="30"/>
        <v>9274.3119200000001</v>
      </c>
      <c r="D632" s="3">
        <v>104</v>
      </c>
      <c r="E632" s="11">
        <v>7.375</v>
      </c>
      <c r="F632" s="12">
        <f t="shared" si="31"/>
        <v>31.904374999999998</v>
      </c>
      <c r="G632" s="13">
        <v>39</v>
      </c>
      <c r="H632" s="14">
        <v>0.625</v>
      </c>
      <c r="I632" s="12">
        <f t="shared" si="32"/>
        <v>11.910625</v>
      </c>
      <c r="J632" s="16"/>
      <c r="K632" s="17"/>
      <c r="L632" s="17"/>
      <c r="M632" s="28"/>
      <c r="N632" s="19" t="e">
        <f>K632*#REF!</f>
        <v>#REF!</v>
      </c>
      <c r="O632" s="19" t="e">
        <f>L632*#REF!</f>
        <v>#REF!</v>
      </c>
      <c r="P632" s="30"/>
      <c r="Q632" s="35" t="e">
        <f>P632*#REF!</f>
        <v>#REF!</v>
      </c>
      <c r="R632" s="26"/>
      <c r="S632" s="34" t="e">
        <f>R632*#REF!</f>
        <v>#REF!</v>
      </c>
      <c r="T632" s="26"/>
      <c r="U632" s="19" t="e">
        <f>T632*#REF!</f>
        <v>#REF!</v>
      </c>
      <c r="V632" s="23"/>
      <c r="W632" s="19" t="e">
        <f>V632*#REF!</f>
        <v>#REF!</v>
      </c>
    </row>
    <row r="633" spans="1:23" ht="19.5" customHeight="1">
      <c r="A633" s="24">
        <v>631</v>
      </c>
      <c r="B633" s="25">
        <v>2500203</v>
      </c>
      <c r="C633" s="9">
        <f t="shared" si="30"/>
        <v>9475.76937</v>
      </c>
      <c r="D633" s="3">
        <v>150</v>
      </c>
      <c r="E633" s="11">
        <v>9.25</v>
      </c>
      <c r="F633" s="12">
        <f t="shared" si="31"/>
        <v>45.981250000000003</v>
      </c>
      <c r="G633" s="13">
        <v>19</v>
      </c>
      <c r="H633" s="29">
        <v>8.625</v>
      </c>
      <c r="I633" s="12">
        <f t="shared" si="32"/>
        <v>6.0106250000000001</v>
      </c>
      <c r="J633" s="16"/>
      <c r="K633" s="17"/>
      <c r="L633" s="17"/>
      <c r="M633" s="28"/>
      <c r="N633" s="19" t="e">
        <f>K633*#REF!</f>
        <v>#REF!</v>
      </c>
      <c r="O633" s="19" t="e">
        <f>L633*#REF!</f>
        <v>#REF!</v>
      </c>
      <c r="P633" s="30"/>
      <c r="Q633" s="35" t="e">
        <f>P633*#REF!</f>
        <v>#REF!</v>
      </c>
      <c r="R633" s="26"/>
      <c r="S633" s="34" t="e">
        <f>R633*#REF!</f>
        <v>#REF!</v>
      </c>
      <c r="T633" s="26"/>
      <c r="U633" s="19" t="e">
        <f>T633*#REF!</f>
        <v>#REF!</v>
      </c>
      <c r="V633" s="23"/>
      <c r="W633" s="19" t="e">
        <f>V633*#REF!</f>
        <v>#REF!</v>
      </c>
    </row>
    <row r="634" spans="1:23" ht="19.5" customHeight="1">
      <c r="A634" s="24">
        <v>632</v>
      </c>
      <c r="B634" s="25">
        <v>2526513</v>
      </c>
      <c r="C634" s="9">
        <f t="shared" si="30"/>
        <v>9575.484269999999</v>
      </c>
      <c r="D634" s="3">
        <v>123</v>
      </c>
      <c r="E634" s="11">
        <v>1</v>
      </c>
      <c r="F634" s="12">
        <f t="shared" si="31"/>
        <v>37.54</v>
      </c>
      <c r="G634" s="13">
        <v>29</v>
      </c>
      <c r="H634" s="29">
        <v>4.625</v>
      </c>
      <c r="I634" s="12">
        <f t="shared" si="32"/>
        <v>8.9606250000000003</v>
      </c>
      <c r="J634" s="16"/>
      <c r="K634" s="17"/>
      <c r="L634" s="17"/>
      <c r="M634" s="28"/>
      <c r="N634" s="19" t="e">
        <f>K634*#REF!</f>
        <v>#REF!</v>
      </c>
      <c r="O634" s="19" t="e">
        <f>L634*#REF!</f>
        <v>#REF!</v>
      </c>
      <c r="P634" s="30"/>
      <c r="Q634" s="35" t="e">
        <f>P634*#REF!</f>
        <v>#REF!</v>
      </c>
      <c r="R634" s="26"/>
      <c r="S634" s="34" t="e">
        <f>R634*#REF!</f>
        <v>#REF!</v>
      </c>
      <c r="T634" s="26"/>
      <c r="U634" s="19" t="e">
        <f>T634*#REF!</f>
        <v>#REF!</v>
      </c>
      <c r="V634" s="23"/>
      <c r="W634" s="19" t="e">
        <f>V634*#REF!</f>
        <v>#REF!</v>
      </c>
    </row>
    <row r="635" spans="1:23" ht="19.5" customHeight="1">
      <c r="A635" s="24">
        <v>633</v>
      </c>
      <c r="B635" s="25">
        <v>2529840</v>
      </c>
      <c r="C635" s="9">
        <f t="shared" si="30"/>
        <v>9588.0936000000002</v>
      </c>
      <c r="D635" s="3">
        <v>113</v>
      </c>
      <c r="E635" s="11">
        <v>10.125</v>
      </c>
      <c r="F635" s="12">
        <f t="shared" si="31"/>
        <v>34.718124999999993</v>
      </c>
      <c r="G635" s="13">
        <v>34</v>
      </c>
      <c r="H635" s="29">
        <v>2.625</v>
      </c>
      <c r="I635" s="12">
        <f t="shared" si="32"/>
        <v>10.435625</v>
      </c>
      <c r="J635" s="16"/>
      <c r="K635" s="17"/>
      <c r="L635" s="17"/>
      <c r="M635" s="28"/>
      <c r="N635" s="19" t="e">
        <f>K635*#REF!</f>
        <v>#REF!</v>
      </c>
      <c r="O635" s="19" t="e">
        <f>L635*#REF!</f>
        <v>#REF!</v>
      </c>
      <c r="P635" s="30"/>
      <c r="Q635" s="35" t="e">
        <f>P635*#REF!</f>
        <v>#REF!</v>
      </c>
      <c r="R635" s="26"/>
      <c r="S635" s="34" t="e">
        <f>R635*#REF!</f>
        <v>#REF!</v>
      </c>
      <c r="T635" s="26"/>
      <c r="U635" s="19" t="e">
        <f>T635*#REF!</f>
        <v>#REF!</v>
      </c>
      <c r="V635" s="23"/>
      <c r="W635" s="19" t="e">
        <f>V635*#REF!</f>
        <v>#REF!</v>
      </c>
    </row>
    <row r="636" spans="1:23" ht="19.5" customHeight="1">
      <c r="A636" s="24">
        <v>634</v>
      </c>
      <c r="B636" s="25">
        <v>2536536</v>
      </c>
      <c r="C636" s="9">
        <f t="shared" si="30"/>
        <v>9613.4714399999993</v>
      </c>
      <c r="D636" s="3">
        <v>135</v>
      </c>
      <c r="E636" s="11">
        <v>4.625</v>
      </c>
      <c r="F636" s="12">
        <f t="shared" si="31"/>
        <v>41.290624999999999</v>
      </c>
      <c r="G636" s="13">
        <v>24</v>
      </c>
      <c r="H636" s="29">
        <v>6.625</v>
      </c>
      <c r="I636" s="12">
        <f t="shared" si="32"/>
        <v>7.4856250000000006</v>
      </c>
      <c r="J636" s="16"/>
      <c r="K636" s="17"/>
      <c r="L636" s="17"/>
      <c r="M636" s="28"/>
      <c r="N636" s="19" t="e">
        <f>K636*#REF!</f>
        <v>#REF!</v>
      </c>
      <c r="O636" s="19" t="e">
        <f>L636*#REF!</f>
        <v>#REF!</v>
      </c>
      <c r="P636" s="30"/>
      <c r="Q636" s="35" t="e">
        <f>P636*#REF!</f>
        <v>#REF!</v>
      </c>
      <c r="R636" s="26"/>
      <c r="S636" s="34" t="e">
        <f>R636*#REF!</f>
        <v>#REF!</v>
      </c>
      <c r="T636" s="26"/>
      <c r="U636" s="19" t="e">
        <f>T636*#REF!</f>
        <v>#REF!</v>
      </c>
      <c r="V636" s="23"/>
      <c r="W636" s="19" t="e">
        <f>V636*#REF!</f>
        <v>#REF!</v>
      </c>
    </row>
    <row r="637" spans="1:23" ht="19.5" customHeight="1">
      <c r="A637" s="24">
        <v>635</v>
      </c>
      <c r="B637" s="25">
        <v>2593109</v>
      </c>
      <c r="C637" s="9">
        <f t="shared" si="30"/>
        <v>9827.8831100000007</v>
      </c>
      <c r="D637" s="3">
        <v>107</v>
      </c>
      <c r="E637" s="11">
        <v>8.375</v>
      </c>
      <c r="F637" s="12">
        <f t="shared" si="31"/>
        <v>32.844374999999999</v>
      </c>
      <c r="G637" s="13">
        <v>39</v>
      </c>
      <c r="H637" s="14">
        <v>0.625</v>
      </c>
      <c r="I637" s="12">
        <f t="shared" si="32"/>
        <v>11.910625</v>
      </c>
      <c r="J637" s="16"/>
      <c r="K637" s="17"/>
      <c r="L637" s="17"/>
      <c r="M637" s="28"/>
      <c r="N637" s="19" t="e">
        <f>K637*#REF!</f>
        <v>#REF!</v>
      </c>
      <c r="O637" s="19" t="e">
        <f>L637*#REF!</f>
        <v>#REF!</v>
      </c>
      <c r="P637" s="30"/>
      <c r="Q637" s="35" t="e">
        <f>P637*#REF!</f>
        <v>#REF!</v>
      </c>
      <c r="R637" s="26"/>
      <c r="S637" s="34" t="e">
        <f>R637*#REF!</f>
        <v>#REF!</v>
      </c>
      <c r="T637" s="26"/>
      <c r="U637" s="19" t="e">
        <f>T637*#REF!</f>
        <v>#REF!</v>
      </c>
      <c r="V637" s="23"/>
      <c r="W637" s="19" t="e">
        <f>V637*#REF!</f>
        <v>#REF!</v>
      </c>
    </row>
    <row r="638" spans="1:23" ht="19.5" customHeight="1">
      <c r="A638" s="24">
        <v>636</v>
      </c>
      <c r="B638" s="25">
        <v>2598028</v>
      </c>
      <c r="C638" s="9">
        <f t="shared" si="30"/>
        <v>9846.5261200000004</v>
      </c>
      <c r="D638" s="3">
        <v>101</v>
      </c>
      <c r="E638" s="11">
        <v>6.5</v>
      </c>
      <c r="F638" s="12">
        <f t="shared" si="31"/>
        <v>30.967500000000001</v>
      </c>
      <c r="G638" s="13">
        <v>43</v>
      </c>
      <c r="H638" s="29">
        <v>10.625</v>
      </c>
      <c r="I638" s="12">
        <f t="shared" si="32"/>
        <v>13.380625</v>
      </c>
      <c r="J638" s="16"/>
      <c r="K638" s="17"/>
      <c r="L638" s="17"/>
      <c r="M638" s="28"/>
      <c r="N638" s="19" t="e">
        <f>K638*#REF!</f>
        <v>#REF!</v>
      </c>
      <c r="O638" s="19" t="e">
        <f>L638*#REF!</f>
        <v>#REF!</v>
      </c>
      <c r="P638" s="30"/>
      <c r="Q638" s="35" t="e">
        <f>P638*#REF!</f>
        <v>#REF!</v>
      </c>
      <c r="R638" s="26"/>
      <c r="S638" s="34" t="e">
        <f>R638*#REF!</f>
        <v>#REF!</v>
      </c>
      <c r="T638" s="26"/>
      <c r="U638" s="19" t="e">
        <f>T638*#REF!</f>
        <v>#REF!</v>
      </c>
      <c r="V638" s="23"/>
      <c r="W638" s="19" t="e">
        <f>V638*#REF!</f>
        <v>#REF!</v>
      </c>
    </row>
    <row r="639" spans="1:23" ht="19.5" customHeight="1">
      <c r="A639" s="24">
        <v>637</v>
      </c>
      <c r="B639" s="25">
        <v>2603294</v>
      </c>
      <c r="C639" s="9">
        <f t="shared" si="30"/>
        <v>9866.4842599999993</v>
      </c>
      <c r="D639" s="3">
        <v>153</v>
      </c>
      <c r="E639" s="11">
        <v>10.25</v>
      </c>
      <c r="F639" s="12">
        <f t="shared" si="31"/>
        <v>46.921250000000001</v>
      </c>
      <c r="G639" s="13">
        <v>19</v>
      </c>
      <c r="H639" s="29">
        <v>8.625</v>
      </c>
      <c r="I639" s="12">
        <f t="shared" si="32"/>
        <v>6.0106250000000001</v>
      </c>
      <c r="J639" s="16"/>
      <c r="K639" s="17"/>
      <c r="L639" s="17"/>
      <c r="M639" s="28"/>
      <c r="N639" s="19" t="e">
        <f>K639*#REF!</f>
        <v>#REF!</v>
      </c>
      <c r="O639" s="19" t="e">
        <f>L639*#REF!</f>
        <v>#REF!</v>
      </c>
      <c r="P639" s="30"/>
      <c r="Q639" s="35" t="e">
        <f>P639*#REF!</f>
        <v>#REF!</v>
      </c>
      <c r="R639" s="26"/>
      <c r="S639" s="34" t="e">
        <f>R639*#REF!</f>
        <v>#REF!</v>
      </c>
      <c r="T639" s="26"/>
      <c r="U639" s="19" t="e">
        <f>T639*#REF!</f>
        <v>#REF!</v>
      </c>
      <c r="V639" s="23"/>
      <c r="W639" s="19" t="e">
        <f>V639*#REF!</f>
        <v>#REF!</v>
      </c>
    </row>
    <row r="640" spans="1:23" ht="19.5" customHeight="1">
      <c r="A640" s="24">
        <v>638</v>
      </c>
      <c r="B640" s="25">
        <v>2653143</v>
      </c>
      <c r="C640" s="9">
        <f t="shared" si="30"/>
        <v>10055.411969999999</v>
      </c>
      <c r="D640" s="3">
        <v>138</v>
      </c>
      <c r="E640" s="11">
        <v>5.625</v>
      </c>
      <c r="F640" s="12">
        <f t="shared" si="31"/>
        <v>42.230624999999996</v>
      </c>
      <c r="G640" s="13">
        <v>24</v>
      </c>
      <c r="H640" s="29">
        <v>6.625</v>
      </c>
      <c r="I640" s="12">
        <f t="shared" si="32"/>
        <v>7.4856250000000006</v>
      </c>
      <c r="J640" s="16"/>
      <c r="K640" s="17"/>
      <c r="L640" s="17"/>
      <c r="M640" s="28"/>
      <c r="N640" s="19" t="e">
        <f>K640*#REF!</f>
        <v>#REF!</v>
      </c>
      <c r="O640" s="19" t="e">
        <f>L640*#REF!</f>
        <v>#REF!</v>
      </c>
      <c r="P640" s="30"/>
      <c r="Q640" s="35" t="e">
        <f>P640*#REF!</f>
        <v>#REF!</v>
      </c>
      <c r="R640" s="26"/>
      <c r="S640" s="34" t="e">
        <f>R640*#REF!</f>
        <v>#REF!</v>
      </c>
      <c r="T640" s="26"/>
      <c r="U640" s="19" t="e">
        <f>T640*#REF!</f>
        <v>#REF!</v>
      </c>
      <c r="V640" s="23"/>
      <c r="W640" s="19" t="e">
        <f>V640*#REF!</f>
        <v>#REF!</v>
      </c>
    </row>
    <row r="641" spans="1:23" ht="19.5" customHeight="1">
      <c r="A641" s="24">
        <v>639</v>
      </c>
      <c r="B641" s="25">
        <v>2654418</v>
      </c>
      <c r="C641" s="9">
        <f t="shared" si="30"/>
        <v>10060.24422</v>
      </c>
      <c r="D641" s="3">
        <v>126</v>
      </c>
      <c r="E641" s="11">
        <v>1.875</v>
      </c>
      <c r="F641" s="12">
        <f t="shared" si="31"/>
        <v>38.476875</v>
      </c>
      <c r="G641" s="13">
        <v>29</v>
      </c>
      <c r="H641" s="29">
        <v>4.625</v>
      </c>
      <c r="I641" s="12">
        <f t="shared" si="32"/>
        <v>8.9606250000000003</v>
      </c>
      <c r="J641" s="16"/>
      <c r="K641" s="17"/>
      <c r="L641" s="17"/>
      <c r="M641" s="28"/>
      <c r="N641" s="19" t="e">
        <f>K641*#REF!</f>
        <v>#REF!</v>
      </c>
      <c r="O641" s="19" t="e">
        <f>L641*#REF!</f>
        <v>#REF!</v>
      </c>
      <c r="P641" s="30"/>
      <c r="Q641" s="35" t="e">
        <f>P641*#REF!</f>
        <v>#REF!</v>
      </c>
      <c r="R641" s="26"/>
      <c r="S641" s="34" t="e">
        <f>R641*#REF!</f>
        <v>#REF!</v>
      </c>
      <c r="T641" s="26"/>
      <c r="U641" s="19" t="e">
        <f>T641*#REF!</f>
        <v>#REF!</v>
      </c>
      <c r="V641" s="23"/>
      <c r="W641" s="19" t="e">
        <f>V641*#REF!</f>
        <v>#REF!</v>
      </c>
    </row>
    <row r="642" spans="1:23" ht="19.5" customHeight="1">
      <c r="A642" s="24">
        <v>640</v>
      </c>
      <c r="B642" s="25">
        <v>2668436</v>
      </c>
      <c r="C642" s="9">
        <f t="shared" si="30"/>
        <v>10113.372439999999</v>
      </c>
      <c r="D642" s="3">
        <v>116</v>
      </c>
      <c r="E642" s="11">
        <v>11.125</v>
      </c>
      <c r="F642" s="12">
        <f t="shared" si="31"/>
        <v>35.658125000000005</v>
      </c>
      <c r="G642" s="13">
        <v>34</v>
      </c>
      <c r="H642" s="29">
        <v>2.625</v>
      </c>
      <c r="I642" s="12">
        <f t="shared" si="32"/>
        <v>10.435625</v>
      </c>
      <c r="J642" s="16"/>
      <c r="K642" s="17"/>
      <c r="L642" s="17"/>
      <c r="M642" s="28"/>
      <c r="N642" s="19" t="e">
        <f>K642*#REF!</f>
        <v>#REF!</v>
      </c>
      <c r="O642" s="19" t="e">
        <f>L642*#REF!</f>
        <v>#REF!</v>
      </c>
      <c r="P642" s="30"/>
      <c r="Q642" s="35" t="e">
        <f>P642*#REF!</f>
        <v>#REF!</v>
      </c>
      <c r="R642" s="26"/>
      <c r="S642" s="34" t="e">
        <f>R642*#REF!</f>
        <v>#REF!</v>
      </c>
      <c r="T642" s="26"/>
      <c r="U642" s="19" t="e">
        <f>T642*#REF!</f>
        <v>#REF!</v>
      </c>
      <c r="V642" s="23"/>
      <c r="W642" s="19" t="e">
        <f>V642*#REF!</f>
        <v>#REF!</v>
      </c>
    </row>
    <row r="643" spans="1:23" ht="19.5" customHeight="1">
      <c r="A643" s="24">
        <v>641</v>
      </c>
      <c r="B643" s="25">
        <v>2743404</v>
      </c>
      <c r="C643" s="9">
        <f t="shared" si="30"/>
        <v>10397.50116</v>
      </c>
      <c r="D643" s="3">
        <v>110</v>
      </c>
      <c r="E643" s="11">
        <v>9.25</v>
      </c>
      <c r="F643" s="12">
        <f t="shared" si="31"/>
        <v>33.78125</v>
      </c>
      <c r="G643" s="13">
        <v>39</v>
      </c>
      <c r="H643" s="14">
        <v>0.625</v>
      </c>
      <c r="I643" s="12">
        <f t="shared" si="32"/>
        <v>11.910625</v>
      </c>
      <c r="J643" s="16"/>
      <c r="K643" s="17"/>
      <c r="L643" s="17"/>
      <c r="M643" s="28"/>
      <c r="N643" s="19" t="e">
        <f>K643*#REF!</f>
        <v>#REF!</v>
      </c>
      <c r="O643" s="19" t="e">
        <f>L643*#REF!</f>
        <v>#REF!</v>
      </c>
      <c r="P643" s="30"/>
      <c r="Q643" s="35" t="e">
        <f>P643*#REF!</f>
        <v>#REF!</v>
      </c>
      <c r="R643" s="26"/>
      <c r="S643" s="34" t="e">
        <f>R643*#REF!</f>
        <v>#REF!</v>
      </c>
      <c r="T643" s="26"/>
      <c r="U643" s="19" t="e">
        <f>T643*#REF!</f>
        <v>#REF!</v>
      </c>
      <c r="V643" s="23"/>
      <c r="W643" s="19" t="e">
        <f>V643*#REF!</f>
        <v>#REF!</v>
      </c>
    </row>
    <row r="644" spans="1:23" ht="19.5" customHeight="1">
      <c r="A644" s="24">
        <v>642</v>
      </c>
      <c r="B644" s="25">
        <v>2757870</v>
      </c>
      <c r="C644" s="9">
        <f t="shared" ref="C644:C668" si="33">B644*0.00379</f>
        <v>10452.327299999999</v>
      </c>
      <c r="D644" s="3">
        <v>104</v>
      </c>
      <c r="E644" s="11">
        <v>7.375</v>
      </c>
      <c r="F644" s="12">
        <f t="shared" ref="F644:F668" si="34">(D644*0.305)+(E644*0.025)</f>
        <v>31.904374999999998</v>
      </c>
      <c r="G644" s="13">
        <v>43</v>
      </c>
      <c r="H644" s="29">
        <v>10.625</v>
      </c>
      <c r="I644" s="12">
        <f t="shared" ref="I644:I668" si="35">(G644*0.305)+(H644*0.025)</f>
        <v>13.380625</v>
      </c>
      <c r="J644" s="16"/>
      <c r="K644" s="17"/>
      <c r="L644" s="17"/>
      <c r="M644" s="28"/>
      <c r="N644" s="19" t="e">
        <f>K644*#REF!</f>
        <v>#REF!</v>
      </c>
      <c r="O644" s="19" t="e">
        <f>L644*#REF!</f>
        <v>#REF!</v>
      </c>
      <c r="P644" s="30"/>
      <c r="Q644" s="35" t="e">
        <f>P644*#REF!</f>
        <v>#REF!</v>
      </c>
      <c r="R644" s="26"/>
      <c r="S644" s="34" t="e">
        <f>R644*#REF!</f>
        <v>#REF!</v>
      </c>
      <c r="T644" s="26"/>
      <c r="U644" s="19" t="e">
        <f>T644*#REF!</f>
        <v>#REF!</v>
      </c>
      <c r="V644" s="23"/>
      <c r="W644" s="19" t="e">
        <f>V644*#REF!</f>
        <v>#REF!</v>
      </c>
    </row>
    <row r="645" spans="1:23" ht="19.5" customHeight="1">
      <c r="A645" s="24">
        <v>643</v>
      </c>
      <c r="B645" s="25">
        <v>2772371</v>
      </c>
      <c r="C645" s="9">
        <f t="shared" si="33"/>
        <v>10507.28609</v>
      </c>
      <c r="D645" s="3">
        <v>141</v>
      </c>
      <c r="E645" s="11">
        <v>6.5</v>
      </c>
      <c r="F645" s="12">
        <f t="shared" si="34"/>
        <v>43.167500000000004</v>
      </c>
      <c r="G645" s="13">
        <v>24</v>
      </c>
      <c r="H645" s="29">
        <v>6.625</v>
      </c>
      <c r="I645" s="12">
        <f t="shared" si="35"/>
        <v>7.4856250000000006</v>
      </c>
      <c r="J645" s="16"/>
      <c r="K645" s="17"/>
      <c r="L645" s="17"/>
      <c r="M645" s="28"/>
      <c r="N645" s="19" t="e">
        <f>K645*#REF!</f>
        <v>#REF!</v>
      </c>
      <c r="O645" s="19" t="e">
        <f>L645*#REF!</f>
        <v>#REF!</v>
      </c>
      <c r="P645" s="30"/>
      <c r="Q645" s="35" t="e">
        <f>P645*#REF!</f>
        <v>#REF!</v>
      </c>
      <c r="R645" s="26"/>
      <c r="S645" s="34" t="e">
        <f>R645*#REF!</f>
        <v>#REF!</v>
      </c>
      <c r="T645" s="26"/>
      <c r="U645" s="19" t="e">
        <f>T645*#REF!</f>
        <v>#REF!</v>
      </c>
      <c r="V645" s="23"/>
      <c r="W645" s="19" t="e">
        <f>V645*#REF!</f>
        <v>#REF!</v>
      </c>
    </row>
    <row r="646" spans="1:23" ht="19.5" customHeight="1">
      <c r="A646" s="24">
        <v>644</v>
      </c>
      <c r="B646" s="25">
        <v>2785481</v>
      </c>
      <c r="C646" s="9">
        <f t="shared" si="33"/>
        <v>10556.97299</v>
      </c>
      <c r="D646" s="3">
        <v>129</v>
      </c>
      <c r="E646" s="11">
        <v>2.75</v>
      </c>
      <c r="F646" s="12">
        <f t="shared" si="34"/>
        <v>39.41375</v>
      </c>
      <c r="G646" s="13">
        <v>29</v>
      </c>
      <c r="H646" s="29">
        <v>4.625</v>
      </c>
      <c r="I646" s="12">
        <f t="shared" si="35"/>
        <v>8.9606250000000003</v>
      </c>
      <c r="J646" s="16"/>
      <c r="K646" s="17"/>
      <c r="L646" s="17"/>
      <c r="M646" s="28"/>
      <c r="N646" s="19" t="e">
        <f>K646*#REF!</f>
        <v>#REF!</v>
      </c>
      <c r="O646" s="19" t="e">
        <f>L646*#REF!</f>
        <v>#REF!</v>
      </c>
      <c r="P646" s="30"/>
      <c r="Q646" s="35" t="e">
        <f>P646*#REF!</f>
        <v>#REF!</v>
      </c>
      <c r="R646" s="26"/>
      <c r="S646" s="34" t="e">
        <f>R646*#REF!</f>
        <v>#REF!</v>
      </c>
      <c r="T646" s="26"/>
      <c r="U646" s="19" t="e">
        <f>T646*#REF!</f>
        <v>#REF!</v>
      </c>
      <c r="V646" s="23"/>
      <c r="W646" s="19" t="e">
        <f>V646*#REF!</f>
        <v>#REF!</v>
      </c>
    </row>
    <row r="647" spans="1:23" ht="19.5" customHeight="1">
      <c r="A647" s="24">
        <v>645</v>
      </c>
      <c r="B647" s="25">
        <v>2810728</v>
      </c>
      <c r="C647" s="9">
        <f t="shared" si="33"/>
        <v>10652.65912</v>
      </c>
      <c r="D647" s="3">
        <v>120</v>
      </c>
      <c r="E647" s="11"/>
      <c r="F647" s="12">
        <f t="shared" si="34"/>
        <v>36.6</v>
      </c>
      <c r="G647" s="13">
        <v>34</v>
      </c>
      <c r="H647" s="29">
        <v>2.625</v>
      </c>
      <c r="I647" s="12">
        <f t="shared" si="35"/>
        <v>10.435625</v>
      </c>
      <c r="J647" s="16"/>
      <c r="K647" s="17"/>
      <c r="L647" s="17"/>
      <c r="M647" s="28"/>
      <c r="N647" s="19" t="e">
        <f>K647*#REF!</f>
        <v>#REF!</v>
      </c>
      <c r="O647" s="19" t="e">
        <f>L647*#REF!</f>
        <v>#REF!</v>
      </c>
      <c r="P647" s="30"/>
      <c r="Q647" s="35" t="e">
        <f>P647*#REF!</f>
        <v>#REF!</v>
      </c>
      <c r="R647" s="26"/>
      <c r="S647" s="34" t="e">
        <f>R647*#REF!</f>
        <v>#REF!</v>
      </c>
      <c r="T647" s="26"/>
      <c r="U647" s="19" t="e">
        <f>T647*#REF!</f>
        <v>#REF!</v>
      </c>
      <c r="V647" s="23"/>
      <c r="W647" s="19" t="e">
        <f>V647*#REF!</f>
        <v>#REF!</v>
      </c>
    </row>
    <row r="648" spans="1:23" ht="19.5" customHeight="1">
      <c r="A648" s="24">
        <v>646</v>
      </c>
      <c r="B648" s="25">
        <v>2894219</v>
      </c>
      <c r="C648" s="9">
        <f t="shared" si="33"/>
        <v>10969.09001</v>
      </c>
      <c r="D648" s="3">
        <v>144</v>
      </c>
      <c r="E648" s="11">
        <v>7.375</v>
      </c>
      <c r="F648" s="12">
        <f t="shared" si="34"/>
        <v>44.104375000000005</v>
      </c>
      <c r="G648" s="13">
        <v>24</v>
      </c>
      <c r="H648" s="29">
        <v>6.625</v>
      </c>
      <c r="I648" s="12">
        <f t="shared" si="35"/>
        <v>7.4856250000000006</v>
      </c>
      <c r="J648" s="16"/>
      <c r="K648" s="17"/>
      <c r="L648" s="17"/>
      <c r="M648" s="28"/>
      <c r="N648" s="19" t="e">
        <f>K648*#REF!</f>
        <v>#REF!</v>
      </c>
      <c r="O648" s="19" t="e">
        <f>L648*#REF!</f>
        <v>#REF!</v>
      </c>
      <c r="P648" s="30"/>
      <c r="Q648" s="35" t="e">
        <f>P648*#REF!</f>
        <v>#REF!</v>
      </c>
      <c r="R648" s="26"/>
      <c r="S648" s="34" t="e">
        <f>R648*#REF!</f>
        <v>#REF!</v>
      </c>
      <c r="T648" s="26"/>
      <c r="U648" s="19" t="e">
        <f>T648*#REF!</f>
        <v>#REF!</v>
      </c>
      <c r="V648" s="23"/>
      <c r="W648" s="19" t="e">
        <f>V648*#REF!</f>
        <v>#REF!</v>
      </c>
    </row>
    <row r="649" spans="1:23" ht="19.5" customHeight="1">
      <c r="A649" s="24">
        <v>647</v>
      </c>
      <c r="B649" s="25">
        <v>2897932</v>
      </c>
      <c r="C649" s="9">
        <f t="shared" si="33"/>
        <v>10983.16228</v>
      </c>
      <c r="D649" s="3">
        <v>113</v>
      </c>
      <c r="E649" s="11">
        <v>10.125</v>
      </c>
      <c r="F649" s="12">
        <f t="shared" si="34"/>
        <v>34.718124999999993</v>
      </c>
      <c r="G649" s="13">
        <v>39</v>
      </c>
      <c r="H649" s="14">
        <v>0.625</v>
      </c>
      <c r="I649" s="12">
        <f t="shared" si="35"/>
        <v>11.910625</v>
      </c>
      <c r="J649" s="16"/>
      <c r="K649" s="17"/>
      <c r="L649" s="17"/>
      <c r="M649" s="28"/>
      <c r="N649" s="19" t="e">
        <f>K649*#REF!</f>
        <v>#REF!</v>
      </c>
      <c r="O649" s="19" t="e">
        <f>L649*#REF!</f>
        <v>#REF!</v>
      </c>
      <c r="P649" s="30"/>
      <c r="Q649" s="35" t="e">
        <f>P649*#REF!</f>
        <v>#REF!</v>
      </c>
      <c r="R649" s="26"/>
      <c r="S649" s="34" t="e">
        <f>R649*#REF!</f>
        <v>#REF!</v>
      </c>
      <c r="T649" s="26"/>
      <c r="U649" s="19" t="e">
        <f>T649*#REF!</f>
        <v>#REF!</v>
      </c>
      <c r="V649" s="23"/>
      <c r="W649" s="19" t="e">
        <f>V649*#REF!</f>
        <v>#REF!</v>
      </c>
    </row>
    <row r="650" spans="1:23" ht="19.5" customHeight="1">
      <c r="A650" s="24">
        <v>648</v>
      </c>
      <c r="B650" s="25">
        <v>2919702</v>
      </c>
      <c r="C650" s="9">
        <f t="shared" si="33"/>
        <v>11065.67058</v>
      </c>
      <c r="D650" s="3">
        <v>132</v>
      </c>
      <c r="E650" s="11">
        <v>3.75</v>
      </c>
      <c r="F650" s="12">
        <f t="shared" si="34"/>
        <v>40.353749999999998</v>
      </c>
      <c r="G650" s="13">
        <v>29</v>
      </c>
      <c r="H650" s="29">
        <v>4.625</v>
      </c>
      <c r="I650" s="12">
        <f t="shared" si="35"/>
        <v>8.9606250000000003</v>
      </c>
      <c r="J650" s="16"/>
      <c r="K650" s="17"/>
      <c r="L650" s="17"/>
      <c r="M650" s="28"/>
      <c r="N650" s="19" t="e">
        <f>K650*#REF!</f>
        <v>#REF!</v>
      </c>
      <c r="O650" s="19" t="e">
        <f>L650*#REF!</f>
        <v>#REF!</v>
      </c>
      <c r="P650" s="30"/>
      <c r="Q650" s="35" t="e">
        <f>P650*#REF!</f>
        <v>#REF!</v>
      </c>
      <c r="R650" s="26"/>
      <c r="S650" s="34" t="e">
        <f>R650*#REF!</f>
        <v>#REF!</v>
      </c>
      <c r="T650" s="26"/>
      <c r="U650" s="19" t="e">
        <f>T650*#REF!</f>
        <v>#REF!</v>
      </c>
      <c r="V650" s="23"/>
      <c r="W650" s="19" t="e">
        <f>V650*#REF!</f>
        <v>#REF!</v>
      </c>
    </row>
    <row r="651" spans="1:23" ht="19.5" customHeight="1">
      <c r="A651" s="24">
        <v>649</v>
      </c>
      <c r="B651" s="25">
        <v>2956716</v>
      </c>
      <c r="C651" s="9">
        <f t="shared" si="33"/>
        <v>11205.95364</v>
      </c>
      <c r="D651" s="3">
        <v>123</v>
      </c>
      <c r="E651" s="11">
        <v>1</v>
      </c>
      <c r="F651" s="12">
        <f t="shared" si="34"/>
        <v>37.54</v>
      </c>
      <c r="G651" s="13">
        <v>34</v>
      </c>
      <c r="H651" s="29">
        <v>2.625</v>
      </c>
      <c r="I651" s="12">
        <f t="shared" si="35"/>
        <v>10.435625</v>
      </c>
      <c r="J651" s="16"/>
      <c r="K651" s="17"/>
      <c r="L651" s="17"/>
      <c r="M651" s="28"/>
      <c r="N651" s="19" t="e">
        <f>K651*#REF!</f>
        <v>#REF!</v>
      </c>
      <c r="O651" s="19" t="e">
        <f>L651*#REF!</f>
        <v>#REF!</v>
      </c>
      <c r="P651" s="30"/>
      <c r="Q651" s="35" t="e">
        <f>P651*#REF!</f>
        <v>#REF!</v>
      </c>
      <c r="R651" s="26"/>
      <c r="S651" s="34" t="e">
        <f>R651*#REF!</f>
        <v>#REF!</v>
      </c>
      <c r="T651" s="26"/>
      <c r="U651" s="19" t="e">
        <f>T651*#REF!</f>
        <v>#REF!</v>
      </c>
      <c r="V651" s="23"/>
      <c r="W651" s="19" t="e">
        <f>V651*#REF!</f>
        <v>#REF!</v>
      </c>
    </row>
    <row r="652" spans="1:23" ht="19.5" customHeight="1">
      <c r="A652" s="24">
        <v>650</v>
      </c>
      <c r="B652" s="25">
        <v>3018687</v>
      </c>
      <c r="C652" s="9">
        <f t="shared" si="33"/>
        <v>11440.82373</v>
      </c>
      <c r="D652" s="3">
        <v>147</v>
      </c>
      <c r="E652" s="11">
        <v>8.375</v>
      </c>
      <c r="F652" s="12">
        <f t="shared" si="34"/>
        <v>45.044375000000002</v>
      </c>
      <c r="G652" s="13">
        <v>24</v>
      </c>
      <c r="H652" s="29">
        <v>6.625</v>
      </c>
      <c r="I652" s="12">
        <f t="shared" si="35"/>
        <v>7.4856250000000006</v>
      </c>
      <c r="J652" s="16"/>
      <c r="K652" s="17"/>
      <c r="L652" s="17"/>
      <c r="M652" s="28"/>
      <c r="N652" s="19" t="e">
        <f>K652*#REF!</f>
        <v>#REF!</v>
      </c>
      <c r="O652" s="19" t="e">
        <f>L652*#REF!</f>
        <v>#REF!</v>
      </c>
      <c r="P652" s="30"/>
      <c r="Q652" s="35" t="e">
        <f>P652*#REF!</f>
        <v>#REF!</v>
      </c>
      <c r="R652" s="26"/>
      <c r="S652" s="34" t="e">
        <f>R652*#REF!</f>
        <v>#REF!</v>
      </c>
      <c r="T652" s="26"/>
      <c r="U652" s="19" t="e">
        <f>T652*#REF!</f>
        <v>#REF!</v>
      </c>
      <c r="V652" s="23"/>
      <c r="W652" s="19" t="e">
        <f>V652*#REF!</f>
        <v>#REF!</v>
      </c>
    </row>
    <row r="653" spans="1:23" ht="19.5" customHeight="1">
      <c r="A653" s="24">
        <v>651</v>
      </c>
      <c r="B653" s="25">
        <v>3056694</v>
      </c>
      <c r="C653" s="9">
        <f t="shared" si="33"/>
        <v>11584.87026</v>
      </c>
      <c r="D653" s="3">
        <v>116</v>
      </c>
      <c r="E653" s="11">
        <v>11.125</v>
      </c>
      <c r="F653" s="12">
        <f t="shared" si="34"/>
        <v>35.658125000000005</v>
      </c>
      <c r="G653" s="13">
        <v>39</v>
      </c>
      <c r="H653" s="14">
        <v>0.625</v>
      </c>
      <c r="I653" s="12">
        <f t="shared" si="35"/>
        <v>11.910625</v>
      </c>
      <c r="J653" s="16"/>
      <c r="K653" s="17"/>
      <c r="L653" s="17"/>
      <c r="M653" s="28"/>
      <c r="N653" s="19" t="e">
        <f>K653*#REF!</f>
        <v>#REF!</v>
      </c>
      <c r="O653" s="19" t="e">
        <f>L653*#REF!</f>
        <v>#REF!</v>
      </c>
      <c r="P653" s="30"/>
      <c r="Q653" s="35" t="e">
        <f>P653*#REF!</f>
        <v>#REF!</v>
      </c>
      <c r="R653" s="26"/>
      <c r="S653" s="34" t="e">
        <f>R653*#REF!</f>
        <v>#REF!</v>
      </c>
      <c r="T653" s="26"/>
      <c r="U653" s="19" t="e">
        <f>T653*#REF!</f>
        <v>#REF!</v>
      </c>
      <c r="V653" s="23"/>
      <c r="W653" s="19" t="e">
        <f>V653*#REF!</f>
        <v>#REF!</v>
      </c>
    </row>
    <row r="654" spans="1:23" ht="19.5" customHeight="1">
      <c r="A654" s="24">
        <v>652</v>
      </c>
      <c r="B654" s="25">
        <v>3057081</v>
      </c>
      <c r="C654" s="9">
        <f t="shared" si="33"/>
        <v>11586.33699</v>
      </c>
      <c r="D654" s="3">
        <v>135</v>
      </c>
      <c r="E654" s="11">
        <v>4.625</v>
      </c>
      <c r="F654" s="12">
        <f t="shared" si="34"/>
        <v>41.290624999999999</v>
      </c>
      <c r="G654" s="13">
        <v>29</v>
      </c>
      <c r="H654" s="29">
        <v>4.625</v>
      </c>
      <c r="I654" s="12">
        <f t="shared" si="35"/>
        <v>8.9606250000000003</v>
      </c>
      <c r="J654" s="16"/>
      <c r="K654" s="17"/>
      <c r="L654" s="17"/>
      <c r="M654" s="28"/>
      <c r="N654" s="19" t="e">
        <f>K654*#REF!</f>
        <v>#REF!</v>
      </c>
      <c r="O654" s="19" t="e">
        <f>L654*#REF!</f>
        <v>#REF!</v>
      </c>
      <c r="P654" s="30"/>
      <c r="Q654" s="35" t="e">
        <f>P654*#REF!</f>
        <v>#REF!</v>
      </c>
      <c r="R654" s="26"/>
      <c r="S654" s="34" t="e">
        <f>R654*#REF!</f>
        <v>#REF!</v>
      </c>
      <c r="T654" s="26"/>
      <c r="U654" s="19" t="e">
        <f>T654*#REF!</f>
        <v>#REF!</v>
      </c>
      <c r="V654" s="23"/>
      <c r="W654" s="19" t="e">
        <f>V654*#REF!</f>
        <v>#REF!</v>
      </c>
    </row>
    <row r="655" spans="1:23" ht="19.5" customHeight="1">
      <c r="A655" s="24">
        <v>653</v>
      </c>
      <c r="B655" s="25">
        <v>3106399</v>
      </c>
      <c r="C655" s="9">
        <f t="shared" si="33"/>
        <v>11773.252210000001</v>
      </c>
      <c r="D655" s="3">
        <v>126</v>
      </c>
      <c r="E655" s="11">
        <v>1.875</v>
      </c>
      <c r="F655" s="12">
        <f t="shared" si="34"/>
        <v>38.476875</v>
      </c>
      <c r="G655" s="13">
        <v>34</v>
      </c>
      <c r="H655" s="29">
        <v>2.625</v>
      </c>
      <c r="I655" s="12">
        <f t="shared" si="35"/>
        <v>10.435625</v>
      </c>
      <c r="J655" s="16"/>
      <c r="K655" s="17"/>
      <c r="L655" s="17"/>
      <c r="M655" s="28"/>
      <c r="N655" s="19" t="e">
        <f>K655*#REF!</f>
        <v>#REF!</v>
      </c>
      <c r="O655" s="19" t="e">
        <f>L655*#REF!</f>
        <v>#REF!</v>
      </c>
      <c r="P655" s="30"/>
      <c r="Q655" s="35" t="e">
        <f>P655*#REF!</f>
        <v>#REF!</v>
      </c>
      <c r="R655" s="26"/>
      <c r="S655" s="34" t="e">
        <f>R655*#REF!</f>
        <v>#REF!</v>
      </c>
      <c r="T655" s="26"/>
      <c r="U655" s="19" t="e">
        <f>T655*#REF!</f>
        <v>#REF!</v>
      </c>
      <c r="V655" s="23"/>
      <c r="W655" s="19" t="e">
        <f>V655*#REF!</f>
        <v>#REF!</v>
      </c>
    </row>
    <row r="656" spans="1:23" ht="19.5" customHeight="1">
      <c r="A656" s="24">
        <v>654</v>
      </c>
      <c r="B656" s="25">
        <v>3145776</v>
      </c>
      <c r="C656" s="9">
        <f t="shared" si="33"/>
        <v>11922.491040000001</v>
      </c>
      <c r="D656" s="3">
        <v>150</v>
      </c>
      <c r="E656" s="11">
        <v>9.25</v>
      </c>
      <c r="F656" s="12">
        <f t="shared" si="34"/>
        <v>45.981250000000003</v>
      </c>
      <c r="G656" s="13">
        <v>24</v>
      </c>
      <c r="H656" s="29">
        <v>6.625</v>
      </c>
      <c r="I656" s="12">
        <f t="shared" si="35"/>
        <v>7.4856250000000006</v>
      </c>
      <c r="J656" s="16"/>
      <c r="K656" s="17"/>
      <c r="L656" s="17"/>
      <c r="M656" s="28"/>
      <c r="N656" s="19" t="e">
        <f>K656*#REF!</f>
        <v>#REF!</v>
      </c>
      <c r="O656" s="19" t="e">
        <f>L656*#REF!</f>
        <v>#REF!</v>
      </c>
      <c r="P656" s="30"/>
      <c r="Q656" s="35" t="e">
        <f>P656*#REF!</f>
        <v>#REF!</v>
      </c>
      <c r="R656" s="26"/>
      <c r="S656" s="34" t="e">
        <f>R656*#REF!</f>
        <v>#REF!</v>
      </c>
      <c r="T656" s="26"/>
      <c r="U656" s="19" t="e">
        <f>T656*#REF!</f>
        <v>#REF!</v>
      </c>
      <c r="V656" s="23"/>
      <c r="W656" s="19" t="e">
        <f>V656*#REF!</f>
        <v>#REF!</v>
      </c>
    </row>
    <row r="657" spans="1:23" ht="19.5" customHeight="1">
      <c r="A657" s="24">
        <v>655</v>
      </c>
      <c r="B657" s="25">
        <v>3197618</v>
      </c>
      <c r="C657" s="9">
        <f t="shared" si="33"/>
        <v>12118.97222</v>
      </c>
      <c r="D657" s="3">
        <v>138</v>
      </c>
      <c r="E657" s="11">
        <v>5.625</v>
      </c>
      <c r="F657" s="12">
        <f t="shared" si="34"/>
        <v>42.230624999999996</v>
      </c>
      <c r="G657" s="13">
        <v>29</v>
      </c>
      <c r="H657" s="29">
        <v>4.625</v>
      </c>
      <c r="I657" s="12">
        <f t="shared" si="35"/>
        <v>8.9606250000000003</v>
      </c>
      <c r="J657" s="16"/>
      <c r="K657" s="17"/>
      <c r="L657" s="17"/>
      <c r="M657" s="28"/>
      <c r="N657" s="19" t="e">
        <f>K657*#REF!</f>
        <v>#REF!</v>
      </c>
      <c r="O657" s="19" t="e">
        <f>L657*#REF!</f>
        <v>#REF!</v>
      </c>
      <c r="P657" s="30"/>
      <c r="Q657" s="35" t="e">
        <f>P657*#REF!</f>
        <v>#REF!</v>
      </c>
      <c r="R657" s="26"/>
      <c r="S657" s="34" t="e">
        <f>R657*#REF!</f>
        <v>#REF!</v>
      </c>
      <c r="T657" s="26"/>
      <c r="U657" s="19" t="e">
        <f>T657*#REF!</f>
        <v>#REF!</v>
      </c>
      <c r="V657" s="23"/>
      <c r="W657" s="19" t="e">
        <f>V657*#REF!</f>
        <v>#REF!</v>
      </c>
    </row>
    <row r="658" spans="1:23" ht="19.5" customHeight="1">
      <c r="A658" s="24">
        <v>656</v>
      </c>
      <c r="B658" s="25">
        <v>3219689</v>
      </c>
      <c r="C658" s="9">
        <f t="shared" si="33"/>
        <v>12202.62131</v>
      </c>
      <c r="D658" s="3">
        <v>120</v>
      </c>
      <c r="E658" s="11"/>
      <c r="F658" s="12">
        <f t="shared" si="34"/>
        <v>36.6</v>
      </c>
      <c r="G658" s="13">
        <v>39</v>
      </c>
      <c r="H658" s="14">
        <v>0.625</v>
      </c>
      <c r="I658" s="12">
        <f t="shared" si="35"/>
        <v>11.910625</v>
      </c>
      <c r="J658" s="16"/>
      <c r="K658" s="17"/>
      <c r="L658" s="17"/>
      <c r="M658" s="28"/>
      <c r="N658" s="19" t="e">
        <f>K658*#REF!</f>
        <v>#REF!</v>
      </c>
      <c r="O658" s="19" t="e">
        <f>L658*#REF!</f>
        <v>#REF!</v>
      </c>
      <c r="P658" s="30"/>
      <c r="Q658" s="35" t="e">
        <f>P658*#REF!</f>
        <v>#REF!</v>
      </c>
      <c r="R658" s="26"/>
      <c r="S658" s="34" t="e">
        <f>R658*#REF!</f>
        <v>#REF!</v>
      </c>
      <c r="T658" s="26"/>
      <c r="U658" s="19" t="e">
        <f>T658*#REF!</f>
        <v>#REF!</v>
      </c>
      <c r="V658" s="23"/>
      <c r="W658" s="19" t="e">
        <f>V658*#REF!</f>
        <v>#REF!</v>
      </c>
    </row>
    <row r="659" spans="1:23" ht="19.5" customHeight="1">
      <c r="A659" s="24">
        <v>657</v>
      </c>
      <c r="B659" s="25">
        <v>3259779</v>
      </c>
      <c r="C659" s="9">
        <f t="shared" si="33"/>
        <v>12354.56241</v>
      </c>
      <c r="D659" s="3">
        <v>129</v>
      </c>
      <c r="E659" s="11">
        <v>2.75</v>
      </c>
      <c r="F659" s="12">
        <f t="shared" si="34"/>
        <v>39.41375</v>
      </c>
      <c r="G659" s="13">
        <v>34</v>
      </c>
      <c r="H659" s="29">
        <v>2.625</v>
      </c>
      <c r="I659" s="12">
        <f t="shared" si="35"/>
        <v>10.435625</v>
      </c>
      <c r="J659" s="16"/>
      <c r="K659" s="17"/>
      <c r="L659" s="17"/>
      <c r="M659" s="28"/>
      <c r="N659" s="19" t="e">
        <f>K659*#REF!</f>
        <v>#REF!</v>
      </c>
      <c r="O659" s="19" t="e">
        <f>L659*#REF!</f>
        <v>#REF!</v>
      </c>
      <c r="P659" s="30"/>
      <c r="Q659" s="35" t="e">
        <f>P659*#REF!</f>
        <v>#REF!</v>
      </c>
      <c r="R659" s="26"/>
      <c r="S659" s="34" t="e">
        <f>R659*#REF!</f>
        <v>#REF!</v>
      </c>
      <c r="T659" s="26"/>
      <c r="U659" s="19" t="e">
        <f>T659*#REF!</f>
        <v>#REF!</v>
      </c>
      <c r="V659" s="23"/>
      <c r="W659" s="19" t="e">
        <f>V659*#REF!</f>
        <v>#REF!</v>
      </c>
    </row>
    <row r="660" spans="1:23" ht="19.5" customHeight="1">
      <c r="A660" s="24">
        <v>658</v>
      </c>
      <c r="B660" s="25">
        <v>3275485</v>
      </c>
      <c r="C660" s="9">
        <f t="shared" si="33"/>
        <v>12414.08815</v>
      </c>
      <c r="D660" s="3">
        <v>153</v>
      </c>
      <c r="E660" s="11">
        <v>10.25</v>
      </c>
      <c r="F660" s="12">
        <f t="shared" si="34"/>
        <v>46.921250000000001</v>
      </c>
      <c r="G660" s="13">
        <v>24</v>
      </c>
      <c r="H660" s="29">
        <v>6.625</v>
      </c>
      <c r="I660" s="12">
        <f t="shared" si="35"/>
        <v>7.4856250000000006</v>
      </c>
      <c r="J660" s="16"/>
      <c r="K660" s="17"/>
      <c r="L660" s="17"/>
      <c r="M660" s="28"/>
      <c r="N660" s="19" t="e">
        <f>K660*#REF!</f>
        <v>#REF!</v>
      </c>
      <c r="O660" s="19" t="e">
        <f>L660*#REF!</f>
        <v>#REF!</v>
      </c>
      <c r="P660" s="30"/>
      <c r="Q660" s="35" t="e">
        <f>P660*#REF!</f>
        <v>#REF!</v>
      </c>
      <c r="R660" s="26"/>
      <c r="S660" s="34" t="e">
        <f>R660*#REF!</f>
        <v>#REF!</v>
      </c>
      <c r="T660" s="26"/>
      <c r="U660" s="19" t="e">
        <f>T660*#REF!</f>
        <v>#REF!</v>
      </c>
      <c r="V660" s="23"/>
      <c r="W660" s="19" t="e">
        <f>V660*#REF!</f>
        <v>#REF!</v>
      </c>
    </row>
    <row r="661" spans="1:23" ht="19.5" customHeight="1">
      <c r="A661" s="24">
        <v>659</v>
      </c>
      <c r="B661" s="25">
        <v>3341314</v>
      </c>
      <c r="C661" s="9">
        <f t="shared" si="33"/>
        <v>12663.58006</v>
      </c>
      <c r="D661" s="3">
        <v>141</v>
      </c>
      <c r="E661" s="11">
        <v>6.5</v>
      </c>
      <c r="F661" s="12">
        <f t="shared" si="34"/>
        <v>43.167500000000004</v>
      </c>
      <c r="G661" s="13">
        <v>29</v>
      </c>
      <c r="H661" s="29">
        <v>4.625</v>
      </c>
      <c r="I661" s="12">
        <f t="shared" si="35"/>
        <v>8.9606250000000003</v>
      </c>
      <c r="J661" s="16"/>
      <c r="K661" s="17"/>
      <c r="L661" s="17"/>
      <c r="M661" s="28"/>
      <c r="N661" s="19" t="e">
        <f>K661*#REF!</f>
        <v>#REF!</v>
      </c>
      <c r="O661" s="19" t="e">
        <f>L661*#REF!</f>
        <v>#REF!</v>
      </c>
      <c r="P661" s="30"/>
      <c r="Q661" s="35" t="e">
        <f>P661*#REF!</f>
        <v>#REF!</v>
      </c>
      <c r="R661" s="26"/>
      <c r="S661" s="34" t="e">
        <f>R661*#REF!</f>
        <v>#REF!</v>
      </c>
      <c r="T661" s="26"/>
      <c r="U661" s="19" t="e">
        <f>T661*#REF!</f>
        <v>#REF!</v>
      </c>
      <c r="V661" s="23"/>
      <c r="W661" s="19" t="e">
        <f>V661*#REF!</f>
        <v>#REF!</v>
      </c>
    </row>
    <row r="662" spans="1:23" ht="19.5" customHeight="1">
      <c r="A662" s="24">
        <v>660</v>
      </c>
      <c r="B662" s="25">
        <v>3416855</v>
      </c>
      <c r="C662" s="9">
        <f t="shared" si="33"/>
        <v>12949.880450000001</v>
      </c>
      <c r="D662" s="3">
        <v>132</v>
      </c>
      <c r="E662" s="11">
        <v>3.75</v>
      </c>
      <c r="F662" s="12">
        <f t="shared" si="34"/>
        <v>40.353749999999998</v>
      </c>
      <c r="G662" s="13">
        <v>34</v>
      </c>
      <c r="H662" s="29">
        <v>2.625</v>
      </c>
      <c r="I662" s="12">
        <f t="shared" si="35"/>
        <v>10.435625</v>
      </c>
      <c r="J662" s="16"/>
      <c r="K662" s="17"/>
      <c r="L662" s="17"/>
      <c r="M662" s="28"/>
      <c r="N662" s="19" t="e">
        <f>K662*#REF!</f>
        <v>#REF!</v>
      </c>
      <c r="O662" s="19" t="e">
        <f>L662*#REF!</f>
        <v>#REF!</v>
      </c>
      <c r="P662" s="30"/>
      <c r="Q662" s="35" t="e">
        <f>P662*#REF!</f>
        <v>#REF!</v>
      </c>
      <c r="R662" s="26"/>
      <c r="S662" s="34" t="e">
        <f>R662*#REF!</f>
        <v>#REF!</v>
      </c>
      <c r="T662" s="26"/>
      <c r="U662" s="19" t="e">
        <f>T662*#REF!</f>
        <v>#REF!</v>
      </c>
      <c r="V662" s="23"/>
      <c r="W662" s="19" t="e">
        <f>V662*#REF!</f>
        <v>#REF!</v>
      </c>
    </row>
    <row r="663" spans="1:23" ht="19.5" customHeight="1">
      <c r="A663" s="24">
        <v>661</v>
      </c>
      <c r="B663" s="25">
        <v>3488167</v>
      </c>
      <c r="C663" s="9">
        <f t="shared" si="33"/>
        <v>13220.15293</v>
      </c>
      <c r="D663" s="3">
        <v>144</v>
      </c>
      <c r="E663" s="11">
        <v>7.375</v>
      </c>
      <c r="F663" s="12">
        <f t="shared" si="34"/>
        <v>44.104375000000005</v>
      </c>
      <c r="G663" s="13">
        <v>29</v>
      </c>
      <c r="H663" s="29">
        <v>4.625</v>
      </c>
      <c r="I663" s="12">
        <f t="shared" si="35"/>
        <v>8.9606250000000003</v>
      </c>
      <c r="J663" s="16"/>
      <c r="K663" s="17"/>
      <c r="L663" s="17"/>
      <c r="M663" s="28"/>
      <c r="N663" s="19" t="e">
        <f>K663*#REF!</f>
        <v>#REF!</v>
      </c>
      <c r="O663" s="19" t="e">
        <f>L663*#REF!</f>
        <v>#REF!</v>
      </c>
      <c r="P663" s="30"/>
      <c r="Q663" s="35" t="e">
        <f>P663*#REF!</f>
        <v>#REF!</v>
      </c>
      <c r="R663" s="26"/>
      <c r="S663" s="34" t="e">
        <f>R663*#REF!</f>
        <v>#REF!</v>
      </c>
      <c r="T663" s="26"/>
      <c r="U663" s="19" t="e">
        <f>T663*#REF!</f>
        <v>#REF!</v>
      </c>
      <c r="V663" s="23"/>
      <c r="W663" s="19" t="e">
        <f>V663*#REF!</f>
        <v>#REF!</v>
      </c>
    </row>
    <row r="664" spans="1:23" ht="19.5" customHeight="1">
      <c r="A664" s="24">
        <v>662</v>
      </c>
      <c r="B664" s="25">
        <v>3577626</v>
      </c>
      <c r="C664" s="9">
        <f t="shared" si="33"/>
        <v>13559.20254</v>
      </c>
      <c r="D664" s="3">
        <v>135</v>
      </c>
      <c r="E664" s="11">
        <v>4.625</v>
      </c>
      <c r="F664" s="12">
        <f t="shared" si="34"/>
        <v>41.290624999999999</v>
      </c>
      <c r="G664" s="13">
        <v>34</v>
      </c>
      <c r="H664" s="29">
        <v>2.625</v>
      </c>
      <c r="I664" s="12">
        <f t="shared" si="35"/>
        <v>10.435625</v>
      </c>
      <c r="J664" s="16"/>
      <c r="K664" s="17"/>
      <c r="L664" s="17"/>
      <c r="M664" s="28"/>
      <c r="N664" s="19" t="e">
        <f>K664*#REF!</f>
        <v>#REF!</v>
      </c>
      <c r="O664" s="19" t="e">
        <f>L664*#REF!</f>
        <v>#REF!</v>
      </c>
      <c r="P664" s="30"/>
      <c r="Q664" s="35" t="e">
        <f>P664*#REF!</f>
        <v>#REF!</v>
      </c>
      <c r="R664" s="26"/>
      <c r="S664" s="34" t="e">
        <f>R664*#REF!</f>
        <v>#REF!</v>
      </c>
      <c r="T664" s="26"/>
      <c r="U664" s="19" t="e">
        <f>T664*#REF!</f>
        <v>#REF!</v>
      </c>
      <c r="V664" s="23"/>
      <c r="W664" s="19" t="e">
        <f>V664*#REF!</f>
        <v>#REF!</v>
      </c>
    </row>
    <row r="665" spans="1:23" ht="19.5" customHeight="1">
      <c r="A665" s="24">
        <v>663</v>
      </c>
      <c r="B665" s="25">
        <v>3638179</v>
      </c>
      <c r="C665" s="9">
        <f t="shared" si="33"/>
        <v>13788.698409999999</v>
      </c>
      <c r="D665" s="3">
        <v>147</v>
      </c>
      <c r="E665" s="11">
        <v>8.375</v>
      </c>
      <c r="F665" s="12">
        <f t="shared" si="34"/>
        <v>45.044375000000002</v>
      </c>
      <c r="G665" s="13">
        <v>29</v>
      </c>
      <c r="H665" s="29">
        <v>4.625</v>
      </c>
      <c r="I665" s="12">
        <f t="shared" si="35"/>
        <v>8.9606250000000003</v>
      </c>
      <c r="J665" s="16"/>
      <c r="K665" s="17"/>
      <c r="L665" s="17"/>
      <c r="M665" s="28"/>
      <c r="N665" s="19" t="e">
        <f>K665*#REF!</f>
        <v>#REF!</v>
      </c>
      <c r="O665" s="19" t="e">
        <f>L665*#REF!</f>
        <v>#REF!</v>
      </c>
      <c r="P665" s="30"/>
      <c r="Q665" s="35" t="e">
        <f>P665*#REF!</f>
        <v>#REF!</v>
      </c>
      <c r="R665" s="26"/>
      <c r="S665" s="34" t="e">
        <f>R665*#REF!</f>
        <v>#REF!</v>
      </c>
      <c r="T665" s="26"/>
      <c r="U665" s="19" t="e">
        <f>T665*#REF!</f>
        <v>#REF!</v>
      </c>
      <c r="V665" s="23"/>
      <c r="W665" s="19" t="e">
        <f>V665*#REF!</f>
        <v>#REF!</v>
      </c>
    </row>
    <row r="666" spans="1:23" ht="19.5" customHeight="1">
      <c r="A666" s="24">
        <v>664</v>
      </c>
      <c r="B666" s="25">
        <v>3742093</v>
      </c>
      <c r="C666" s="9">
        <f t="shared" si="33"/>
        <v>14182.53247</v>
      </c>
      <c r="D666" s="3">
        <v>138</v>
      </c>
      <c r="E666" s="11">
        <v>5.625</v>
      </c>
      <c r="F666" s="12">
        <f t="shared" si="34"/>
        <v>42.230624999999996</v>
      </c>
      <c r="G666" s="13">
        <v>34</v>
      </c>
      <c r="H666" s="29">
        <v>2.625</v>
      </c>
      <c r="I666" s="12">
        <f t="shared" si="35"/>
        <v>10.435625</v>
      </c>
      <c r="J666" s="16"/>
      <c r="K666" s="17"/>
      <c r="L666" s="17"/>
      <c r="M666" s="28"/>
      <c r="N666" s="19" t="e">
        <f>K666*#REF!</f>
        <v>#REF!</v>
      </c>
      <c r="O666" s="19" t="e">
        <f>L666*#REF!</f>
        <v>#REF!</v>
      </c>
      <c r="P666" s="30"/>
      <c r="Q666" s="35" t="e">
        <f>P666*#REF!</f>
        <v>#REF!</v>
      </c>
      <c r="R666" s="26"/>
      <c r="S666" s="34" t="e">
        <f>R666*#REF!</f>
        <v>#REF!</v>
      </c>
      <c r="T666" s="26"/>
      <c r="U666" s="19" t="e">
        <f>T666*#REF!</f>
        <v>#REF!</v>
      </c>
      <c r="V666" s="23"/>
      <c r="W666" s="19" t="e">
        <f>V666*#REF!</f>
        <v>#REF!</v>
      </c>
    </row>
    <row r="667" spans="1:23" ht="19.5" customHeight="1">
      <c r="A667" s="24">
        <v>665</v>
      </c>
      <c r="B667" s="25">
        <v>3791349</v>
      </c>
      <c r="C667" s="9">
        <f t="shared" si="33"/>
        <v>14369.21271</v>
      </c>
      <c r="D667" s="3">
        <v>150</v>
      </c>
      <c r="E667" s="11">
        <v>9.25</v>
      </c>
      <c r="F667" s="12">
        <f t="shared" si="34"/>
        <v>45.981250000000003</v>
      </c>
      <c r="G667" s="13">
        <v>29</v>
      </c>
      <c r="H667" s="29">
        <v>4.625</v>
      </c>
      <c r="I667" s="12">
        <f t="shared" si="35"/>
        <v>8.9606250000000003</v>
      </c>
      <c r="J667" s="16"/>
      <c r="K667" s="17"/>
      <c r="L667" s="17"/>
      <c r="M667" s="28"/>
      <c r="N667" s="19" t="e">
        <f>K667*#REF!</f>
        <v>#REF!</v>
      </c>
      <c r="O667" s="19" t="e">
        <f>L667*#REF!</f>
        <v>#REF!</v>
      </c>
      <c r="P667" s="30"/>
      <c r="Q667" s="35" t="e">
        <f>P667*#REF!</f>
        <v>#REF!</v>
      </c>
      <c r="R667" s="26"/>
      <c r="S667" s="34" t="e">
        <f>R667*#REF!</f>
        <v>#REF!</v>
      </c>
      <c r="T667" s="26"/>
      <c r="U667" s="19" t="e">
        <f>T667*#REF!</f>
        <v>#REF!</v>
      </c>
      <c r="V667" s="23"/>
      <c r="W667" s="19" t="e">
        <f>V667*#REF!</f>
        <v>#REF!</v>
      </c>
    </row>
    <row r="668" spans="1:23" ht="19.5" customHeight="1">
      <c r="A668" s="24">
        <v>666</v>
      </c>
      <c r="B668" s="25">
        <v>3947677</v>
      </c>
      <c r="C668" s="9">
        <f t="shared" si="33"/>
        <v>14961.695830000001</v>
      </c>
      <c r="D668" s="3">
        <v>153</v>
      </c>
      <c r="E668" s="11">
        <v>10.25</v>
      </c>
      <c r="F668" s="12">
        <f t="shared" si="34"/>
        <v>46.921250000000001</v>
      </c>
      <c r="G668" s="13">
        <v>29</v>
      </c>
      <c r="H668" s="29">
        <v>4.625</v>
      </c>
      <c r="I668" s="12">
        <f t="shared" si="35"/>
        <v>8.9606250000000003</v>
      </c>
      <c r="J668" s="16"/>
      <c r="K668" s="17"/>
      <c r="L668" s="17"/>
      <c r="M668" s="28"/>
      <c r="N668" s="19" t="e">
        <f>K668*#REF!</f>
        <v>#REF!</v>
      </c>
      <c r="O668" s="19" t="e">
        <f>L668*#REF!</f>
        <v>#REF!</v>
      </c>
      <c r="P668" s="30"/>
      <c r="Q668" s="35" t="e">
        <f>P668*#REF!</f>
        <v>#REF!</v>
      </c>
      <c r="R668" s="26"/>
      <c r="S668" s="34" t="e">
        <f>R668*#REF!</f>
        <v>#REF!</v>
      </c>
      <c r="T668" s="26"/>
      <c r="U668" s="19" t="e">
        <f>T668*#REF!</f>
        <v>#REF!</v>
      </c>
      <c r="V668" s="23"/>
      <c r="W668" s="19" t="e">
        <f>V668*#REF!</f>
        <v>#REF!</v>
      </c>
    </row>
  </sheetData>
  <autoFilter ref="B3:B668">
    <sortState ref="A9:Y673">
      <sortCondition ref="B8:B673"/>
    </sortState>
  </autoFilter>
  <sortState ref="A2:Y673">
    <sortCondition ref="C6:C671"/>
  </sortState>
  <mergeCells count="18">
    <mergeCell ref="O1:O2"/>
    <mergeCell ref="M1:M2"/>
    <mergeCell ref="P1:P2"/>
    <mergeCell ref="T1:T2"/>
    <mergeCell ref="U1:U2"/>
    <mergeCell ref="V1:V2"/>
    <mergeCell ref="W1:W2"/>
    <mergeCell ref="Q1:Q2"/>
    <mergeCell ref="R1:R2"/>
    <mergeCell ref="S1:S2"/>
    <mergeCell ref="A1:A2"/>
    <mergeCell ref="N1:N2"/>
    <mergeCell ref="D1:F1"/>
    <mergeCell ref="G1:I1"/>
    <mergeCell ref="K1:K2"/>
    <mergeCell ref="B1:C1"/>
    <mergeCell ref="L1:L2"/>
    <mergeCell ref="J1:J2"/>
  </mergeCells>
  <printOptions horizontalCentered="1" verticalCentered="1"/>
  <pageMargins left="0" right="0" top="0.47244094488188981" bottom="0" header="0" footer="0"/>
  <pageSetup paperSize="9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2016-01-12T11:24:48Z</dcterms:modified>
</cp:coreProperties>
</file>